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unciones" sheetId="1" r:id="rId4"/>
    <sheet state="visible" name="buscarv" sheetId="2" r:id="rId5"/>
    <sheet state="visible" name="buscarh" sheetId="3" r:id="rId6"/>
    <sheet state="visible" name="base_1" sheetId="4" r:id="rId7"/>
    <sheet state="visible" name="base_2" sheetId="5" r:id="rId8"/>
    <sheet state="visible" name="si" sheetId="6" r:id="rId9"/>
    <sheet state="visible" name="SUMA" sheetId="7" r:id="rId10"/>
    <sheet state="visible" name="sumar si" sheetId="8" r:id="rId11"/>
    <sheet state="visible" name="sumas si" sheetId="9" r:id="rId12"/>
  </sheets>
  <definedNames/>
  <calcPr/>
  <extLst>
    <ext uri="GoogleSheetsCustomDataVersion1">
      <go:sheetsCustomData xmlns:go="http://customooxmlschemas.google.com/" r:id="rId13" roundtripDataSignature="AMtx7mj0T0f30SwfuT4qSGdjn7EcrkOmMQ=="/>
    </ext>
  </extLst>
</workbook>
</file>

<file path=xl/sharedStrings.xml><?xml version="1.0" encoding="utf-8"?>
<sst xmlns="http://schemas.openxmlformats.org/spreadsheetml/2006/main" count="861" uniqueCount="313">
  <si>
    <t>Functions</t>
  </si>
  <si>
    <t>Posición</t>
  </si>
  <si>
    <t>Funciones</t>
  </si>
  <si>
    <t>Descripción</t>
  </si>
  <si>
    <t>Equipo</t>
  </si>
  <si>
    <t>Puntos</t>
  </si>
  <si>
    <t>Partidos jugados</t>
  </si>
  <si>
    <t>Ganados</t>
  </si>
  <si>
    <t>Perdidos</t>
  </si>
  <si>
    <t>Empatados</t>
  </si>
  <si>
    <t>Goles a favor</t>
  </si>
  <si>
    <t>Goles en contra</t>
  </si>
  <si>
    <t>Diferencia de goles</t>
  </si>
  <si>
    <t>If</t>
  </si>
  <si>
    <t>SI</t>
  </si>
  <si>
    <t>Especifica una prueba lógica que realizar.</t>
  </si>
  <si>
    <t>Atlético Nacional</t>
  </si>
  <si>
    <t>Sum</t>
  </si>
  <si>
    <t>SUMA</t>
  </si>
  <si>
    <t>Suma sus argumentos.</t>
  </si>
  <si>
    <t>Sumif</t>
  </si>
  <si>
    <t>Deportivo Cali</t>
  </si>
  <si>
    <t>SUMAR.SI</t>
  </si>
  <si>
    <t>Suma las celdas del rango que cumplen el criterio especificado.</t>
  </si>
  <si>
    <t>Sumifs</t>
  </si>
  <si>
    <t>SUMAR.SI.CONJUNTO</t>
  </si>
  <si>
    <t>Permite sumar los valores de un rango de celdas que cumplen con varias condiciones</t>
  </si>
  <si>
    <t>Junior</t>
  </si>
  <si>
    <t>Vlookup</t>
  </si>
  <si>
    <t>BUSCARV</t>
  </si>
  <si>
    <t>Permite encontrar un valor dentro de un rango de datos que cumpla con una referencia moviendise horizotalmente</t>
  </si>
  <si>
    <t>Hlookup</t>
  </si>
  <si>
    <t>BUSCARH</t>
  </si>
  <si>
    <t>Permite encontrar un valor dentro de un rango de datos que cumpla con una referencia moviendose verticalmente</t>
  </si>
  <si>
    <t>América de Cali</t>
  </si>
  <si>
    <t>Index</t>
  </si>
  <si>
    <t>INDICE</t>
  </si>
  <si>
    <t>Nos ayuda a obtener el valor de una celda dentro de una matriz especificando el número de fila y columna</t>
  </si>
  <si>
    <t>Match</t>
  </si>
  <si>
    <t>COINCIDIR</t>
  </si>
  <si>
    <t>Nos ayuda a localizar un elemento dentro de un rango de celdas y nos devuelve su posición</t>
  </si>
  <si>
    <t>posicion</t>
  </si>
  <si>
    <t>Independiente Santa Fe</t>
  </si>
  <si>
    <t>Index - Match</t>
  </si>
  <si>
    <t>INDICE - COINCIDIR</t>
  </si>
  <si>
    <t>Involucra el uso de las dos ultimas funciones vistas, reemplaza de manera mas eficiente las funciones buscarv o buscarh</t>
  </si>
  <si>
    <t>Iferror</t>
  </si>
  <si>
    <t>SI.ERROR</t>
  </si>
  <si>
    <t>Se usa la función si. error para interceptar y controlar errores en una fórmula</t>
  </si>
  <si>
    <t>Deportes Tolima</t>
  </si>
  <si>
    <t>Choose</t>
  </si>
  <si>
    <t>ELEGIR</t>
  </si>
  <si>
    <t>Nos permite elegir algún elemento de dicha lista con solo especificar la posición del elemento que necesitamos</t>
  </si>
  <si>
    <t>Alianza Petrolera</t>
  </si>
  <si>
    <t>Average</t>
  </si>
  <si>
    <t>PROMEDIO</t>
  </si>
  <si>
    <t>Se usa para obtener la media aritmética entre un grupo de valores</t>
  </si>
  <si>
    <t>Averageif</t>
  </si>
  <si>
    <t>PROMEDIO.SI</t>
  </si>
  <si>
    <t> Nos permite calcular el promedio de un rango de celdas que cumplan con una condición previamente definida</t>
  </si>
  <si>
    <t>Independiente Medellín</t>
  </si>
  <si>
    <t>Max, Min</t>
  </si>
  <si>
    <t>MAX, MIN</t>
  </si>
  <si>
    <t>Se usa para obtener el valor maximo o minimo de un rango de valores especificos</t>
  </si>
  <si>
    <t>Goal seek</t>
  </si>
  <si>
    <t>BUSCAR OBJETIVO</t>
  </si>
  <si>
    <t>Se usa para encontrar el resultado deseado mediante el ajuste de un valor de una fórmula</t>
  </si>
  <si>
    <t>Cúcuta Deportivo</t>
  </si>
  <si>
    <t>&amp;, Concatenate</t>
  </si>
  <si>
    <t>&amp;, CONCATENAR</t>
  </si>
  <si>
    <t>Se usan para unior dos o mas cadenas de texto</t>
  </si>
  <si>
    <t>Pivot tables</t>
  </si>
  <si>
    <t>TABLAS DINAMICAS</t>
  </si>
  <si>
    <t>Organiza la informacion de manera eficiente</t>
  </si>
  <si>
    <t>Sensitivity Analysis</t>
  </si>
  <si>
    <t>Millonarios</t>
  </si>
  <si>
    <t>Once Caldas</t>
  </si>
  <si>
    <t>Atlético Bucaramanga</t>
  </si>
  <si>
    <t>Deportivo Pasto</t>
  </si>
  <si>
    <t>Rionegro</t>
  </si>
  <si>
    <t>Patriotas Boyacá</t>
  </si>
  <si>
    <t>Envigado</t>
  </si>
  <si>
    <t>La Equidad</t>
  </si>
  <si>
    <t>Atlético Huila</t>
  </si>
  <si>
    <t>Unión Magdalena</t>
  </si>
  <si>
    <t>Jaguares de Córdoba</t>
  </si>
  <si>
    <t>fuente:</t>
  </si>
  <si>
    <t>https://www.winsports.co/estadisticas/posiciones/liga-aguila-2019-ii</t>
  </si>
  <si>
    <t>ID empleado</t>
  </si>
  <si>
    <t>Apellido</t>
  </si>
  <si>
    <t>Seccional</t>
  </si>
  <si>
    <t>Facultad</t>
  </si>
  <si>
    <t>Cargo</t>
  </si>
  <si>
    <t>Salario</t>
  </si>
  <si>
    <t>Nombre</t>
  </si>
  <si>
    <t>Fch comienzo</t>
  </si>
  <si>
    <t>Fch nacimiento</t>
  </si>
  <si>
    <t>Burgos</t>
  </si>
  <si>
    <t>Palmira</t>
  </si>
  <si>
    <t>Administración</t>
  </si>
  <si>
    <t>Administrativo</t>
  </si>
  <si>
    <t>Jeronimo</t>
  </si>
  <si>
    <t>Villegas</t>
  </si>
  <si>
    <t>Docente</t>
  </si>
  <si>
    <t>Estefania</t>
  </si>
  <si>
    <t>Fernandez</t>
  </si>
  <si>
    <t>Guillermo</t>
  </si>
  <si>
    <t>Ramirez</t>
  </si>
  <si>
    <t>Eliana</t>
  </si>
  <si>
    <t>Carmona</t>
  </si>
  <si>
    <t>Jose</t>
  </si>
  <si>
    <t>De santis</t>
  </si>
  <si>
    <t>Aux. Administrativo</t>
  </si>
  <si>
    <t>Marcela</t>
  </si>
  <si>
    <t>Franco</t>
  </si>
  <si>
    <t>Daniela</t>
  </si>
  <si>
    <t>Cortes</t>
  </si>
  <si>
    <t>Diseño</t>
  </si>
  <si>
    <t>Rafael</t>
  </si>
  <si>
    <t>Berrio</t>
  </si>
  <si>
    <t>Camilo</t>
  </si>
  <si>
    <t>Arias</t>
  </si>
  <si>
    <t>Francisco</t>
  </si>
  <si>
    <t>Merizalde</t>
  </si>
  <si>
    <t>Antonio</t>
  </si>
  <si>
    <t>Restrepo</t>
  </si>
  <si>
    <t>Karen</t>
  </si>
  <si>
    <t>Lemus</t>
  </si>
  <si>
    <t>David</t>
  </si>
  <si>
    <t>Santana</t>
  </si>
  <si>
    <t>Monteria</t>
  </si>
  <si>
    <t>Comunicación</t>
  </si>
  <si>
    <t>Javier</t>
  </si>
  <si>
    <t>Saldarriaga</t>
  </si>
  <si>
    <t>Virginia</t>
  </si>
  <si>
    <t>Posada</t>
  </si>
  <si>
    <t>Sergio</t>
  </si>
  <si>
    <t xml:space="preserve">Zea </t>
  </si>
  <si>
    <t>Jorge</t>
  </si>
  <si>
    <t xml:space="preserve">Diaz </t>
  </si>
  <si>
    <t>Mariana</t>
  </si>
  <si>
    <t>Giraldo</t>
  </si>
  <si>
    <t>Ingeniería</t>
  </si>
  <si>
    <t>Esteban</t>
  </si>
  <si>
    <t>Idarraga</t>
  </si>
  <si>
    <t>Simanca</t>
  </si>
  <si>
    <t>Alejandro</t>
  </si>
  <si>
    <t>Pulgarin</t>
  </si>
  <si>
    <t>Angelina</t>
  </si>
  <si>
    <t>Aguirre</t>
  </si>
  <si>
    <t>Brenda</t>
  </si>
  <si>
    <t>Tamayo</t>
  </si>
  <si>
    <t>Gloria</t>
  </si>
  <si>
    <t xml:space="preserve">Carmona </t>
  </si>
  <si>
    <t>Andrea</t>
  </si>
  <si>
    <t>Lucero</t>
  </si>
  <si>
    <t>Alzate</t>
  </si>
  <si>
    <t>Técnico</t>
  </si>
  <si>
    <t>Angela</t>
  </si>
  <si>
    <t>Arango</t>
  </si>
  <si>
    <t>Medellín</t>
  </si>
  <si>
    <t>Felipe</t>
  </si>
  <si>
    <t>Garces</t>
  </si>
  <si>
    <t>Elena</t>
  </si>
  <si>
    <t>Uribe</t>
  </si>
  <si>
    <t>Carmen</t>
  </si>
  <si>
    <t>Ospina</t>
  </si>
  <si>
    <t>Daniel</t>
  </si>
  <si>
    <t>Peláez</t>
  </si>
  <si>
    <t>Alberto</t>
  </si>
  <si>
    <t>Perez</t>
  </si>
  <si>
    <t>Sebastian</t>
  </si>
  <si>
    <t>Cifuentes</t>
  </si>
  <si>
    <t>Oscar</t>
  </si>
  <si>
    <t>Jaramillo</t>
  </si>
  <si>
    <t>Santiago</t>
  </si>
  <si>
    <t>Melano</t>
  </si>
  <si>
    <t>Luis</t>
  </si>
  <si>
    <t>Mendez</t>
  </si>
  <si>
    <t>Tammy</t>
  </si>
  <si>
    <t>Tomas</t>
  </si>
  <si>
    <t>Girando</t>
  </si>
  <si>
    <t>Diez</t>
  </si>
  <si>
    <t>Patricia</t>
  </si>
  <si>
    <t>Sierra</t>
  </si>
  <si>
    <t>Luisa</t>
  </si>
  <si>
    <t>Vallejo</t>
  </si>
  <si>
    <t>Sara</t>
  </si>
  <si>
    <t>Guerrero</t>
  </si>
  <si>
    <t>Alexandra</t>
  </si>
  <si>
    <t>Guerra</t>
  </si>
  <si>
    <t>Lisa</t>
  </si>
  <si>
    <t xml:space="preserve">Rodríguez </t>
  </si>
  <si>
    <t>Ana Maria</t>
  </si>
  <si>
    <t>Marulanda</t>
  </si>
  <si>
    <t>Sofia</t>
  </si>
  <si>
    <t>Palacio</t>
  </si>
  <si>
    <t>Paula</t>
  </si>
  <si>
    <t>Bermudez</t>
  </si>
  <si>
    <t>Jesus</t>
  </si>
  <si>
    <t>Toledo</t>
  </si>
  <si>
    <t>Roberta</t>
  </si>
  <si>
    <t>Tatiana</t>
  </si>
  <si>
    <t>Acevedo</t>
  </si>
  <si>
    <t>Melina</t>
  </si>
  <si>
    <t>Cock</t>
  </si>
  <si>
    <t>Cristina</t>
  </si>
  <si>
    <t>Casadiegos</t>
  </si>
  <si>
    <t>Manuela</t>
  </si>
  <si>
    <t>Salamanca</t>
  </si>
  <si>
    <t>Isabel</t>
  </si>
  <si>
    <t>Juan</t>
  </si>
  <si>
    <t>Granda</t>
  </si>
  <si>
    <t xml:space="preserve">Arango </t>
  </si>
  <si>
    <t>Monica</t>
  </si>
  <si>
    <t>Arroyave</t>
  </si>
  <si>
    <t>Federico</t>
  </si>
  <si>
    <t>Lemos</t>
  </si>
  <si>
    <t>Dalia</t>
  </si>
  <si>
    <t>Ana</t>
  </si>
  <si>
    <t>Lema</t>
  </si>
  <si>
    <t>Maria</t>
  </si>
  <si>
    <t>Caro</t>
  </si>
  <si>
    <t>Diana</t>
  </si>
  <si>
    <t>Vergara</t>
  </si>
  <si>
    <t>Amalia</t>
  </si>
  <si>
    <t>Duque</t>
  </si>
  <si>
    <t>Julian</t>
  </si>
  <si>
    <t>Muñoz</t>
  </si>
  <si>
    <t>Maritza</t>
  </si>
  <si>
    <t>Andrés</t>
  </si>
  <si>
    <t>Sanchez</t>
  </si>
  <si>
    <t>Miguel</t>
  </si>
  <si>
    <t>Cano</t>
  </si>
  <si>
    <t>Carolina</t>
  </si>
  <si>
    <t>Marquez</t>
  </si>
  <si>
    <t>Jessica</t>
  </si>
  <si>
    <t>Rico</t>
  </si>
  <si>
    <t>Samuel</t>
  </si>
  <si>
    <t>Gustavo</t>
  </si>
  <si>
    <t>Jimenez</t>
  </si>
  <si>
    <t>Karina</t>
  </si>
  <si>
    <t>Osorio</t>
  </si>
  <si>
    <t>Medicina</t>
  </si>
  <si>
    <t>Julieth</t>
  </si>
  <si>
    <t>Villamizar</t>
  </si>
  <si>
    <t>Lina</t>
  </si>
  <si>
    <t>Gomez</t>
  </si>
  <si>
    <t>Carlos</t>
  </si>
  <si>
    <t>Gracía</t>
  </si>
  <si>
    <t>Simón</t>
  </si>
  <si>
    <t>Castro</t>
  </si>
  <si>
    <t>Melisa</t>
  </si>
  <si>
    <t>Florez</t>
  </si>
  <si>
    <t>Alejandra</t>
  </si>
  <si>
    <t>Gutierrez</t>
  </si>
  <si>
    <t>Medina</t>
  </si>
  <si>
    <t>Raquel</t>
  </si>
  <si>
    <t>Betancur</t>
  </si>
  <si>
    <t>Bucaramanga</t>
  </si>
  <si>
    <t>Gonzalo</t>
  </si>
  <si>
    <t>Betancurt</t>
  </si>
  <si>
    <t>Isabella</t>
  </si>
  <si>
    <t>Molina</t>
  </si>
  <si>
    <t>Aux. Técnico</t>
  </si>
  <si>
    <t>Karla</t>
  </si>
  <si>
    <t>Rodriguez</t>
  </si>
  <si>
    <t>Hilda</t>
  </si>
  <si>
    <t>Hincapie</t>
  </si>
  <si>
    <t>Victoria</t>
  </si>
  <si>
    <t xml:space="preserve">Rojas </t>
  </si>
  <si>
    <t>Pablo</t>
  </si>
  <si>
    <t>Serna</t>
  </si>
  <si>
    <t>Pamela</t>
  </si>
  <si>
    <t>Zapata</t>
  </si>
  <si>
    <t>Stepania</t>
  </si>
  <si>
    <t>Toro</t>
  </si>
  <si>
    <t>Manuel</t>
  </si>
  <si>
    <t>Henao</t>
  </si>
  <si>
    <t>Barbara</t>
  </si>
  <si>
    <t>Vasquez</t>
  </si>
  <si>
    <t>Leonardo</t>
  </si>
  <si>
    <t>Castrillón</t>
  </si>
  <si>
    <t>Juliana</t>
  </si>
  <si>
    <t>Lopez</t>
  </si>
  <si>
    <t>Dinara</t>
  </si>
  <si>
    <t>Mota</t>
  </si>
  <si>
    <t>Elisa</t>
  </si>
  <si>
    <t>Alicia</t>
  </si>
  <si>
    <t>Bogotá</t>
  </si>
  <si>
    <t>Derecho</t>
  </si>
  <si>
    <t>Mauricio</t>
  </si>
  <si>
    <t>Hoyos</t>
  </si>
  <si>
    <t>Adriana</t>
  </si>
  <si>
    <t>Suarez</t>
  </si>
  <si>
    <t>Docente investigador</t>
  </si>
  <si>
    <t>Aristizabal</t>
  </si>
  <si>
    <t>Natalia</t>
  </si>
  <si>
    <t xml:space="preserve">Dominguez </t>
  </si>
  <si>
    <t>Camila</t>
  </si>
  <si>
    <t>Ruiz</t>
  </si>
  <si>
    <t>Susana</t>
  </si>
  <si>
    <t>Higuita</t>
  </si>
  <si>
    <t>Cathy</t>
  </si>
  <si>
    <t>Catalina</t>
  </si>
  <si>
    <t>Publicidad</t>
  </si>
  <si>
    <t>Bustos</t>
  </si>
  <si>
    <t>Jacobo</t>
  </si>
  <si>
    <t>Rodas</t>
  </si>
  <si>
    <t>Gabriel</t>
  </si>
  <si>
    <t>Sandra</t>
  </si>
  <si>
    <t>Evelyn</t>
  </si>
  <si>
    <t xml:space="preserve">Hernandez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</si>
</sst>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&quot;$&quot;\ * #,##0_-;\-&quot;$&quot;\ * #,##0_-;_-&quot;$&quot;\ * &quot;-&quot;??_-;_-@"/>
  </numFmts>
  <fonts count="14">
    <font>
      <sz val="11.0"/>
      <color theme="1"/>
      <name val="Arial"/>
    </font>
    <font>
      <sz val="11.0"/>
      <color theme="1"/>
      <name val="Calibri"/>
    </font>
    <font>
      <b/>
      <sz val="11.0"/>
      <color rgb="FF548135"/>
      <name val="Calibri"/>
    </font>
    <font>
      <b/>
      <sz val="9.0"/>
      <color rgb="FF002060"/>
      <name val="Arial"/>
    </font>
    <font>
      <b/>
      <sz val="8.0"/>
      <color theme="1"/>
      <name val="Arial"/>
    </font>
    <font>
      <sz val="11.0"/>
      <color rgb="FF002060"/>
      <name val="Calibri"/>
    </font>
    <font>
      <sz val="11.0"/>
      <color rgb="FF000000"/>
      <name val="Arial"/>
    </font>
    <font>
      <i/>
      <sz val="5.0"/>
      <color theme="1"/>
      <name val="Arial"/>
    </font>
    <font>
      <u/>
      <sz val="11.0"/>
      <color theme="10"/>
      <name val="Arial"/>
    </font>
    <font>
      <sz val="9.0"/>
      <color theme="1"/>
      <name val="Calibri"/>
    </font>
    <font>
      <b/>
      <sz val="9.0"/>
      <color theme="1"/>
      <name val="Arial"/>
    </font>
    <font>
      <i/>
      <sz val="9.0"/>
      <color theme="1"/>
      <name val="Arial"/>
    </font>
    <font>
      <u/>
      <sz val="9.0"/>
      <color theme="10"/>
      <name val="Arial"/>
    </font>
    <font>
      <sz val="9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rgb="FF92D050"/>
        <bgColor rgb="FF92D050"/>
      </patternFill>
    </fill>
    <fill>
      <patternFill patternType="solid">
        <fgColor rgb="FFFFFFFF"/>
        <bgColor rgb="FFFFFFFF"/>
      </patternFill>
    </fill>
    <fill>
      <patternFill patternType="solid">
        <fgColor rgb="FFF5F5F5"/>
        <bgColor rgb="FFF5F5F5"/>
      </patternFill>
    </fill>
  </fills>
  <borders count="3">
    <border/>
    <border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21">
    <xf borderId="0" fillId="0" fontId="0" numFmtId="0" xfId="0" applyAlignment="1" applyFont="1">
      <alignment readingOrder="0" shrinkToFit="0" vertical="bottom" wrapText="0"/>
    </xf>
    <xf borderId="0" fillId="0" fontId="0" numFmtId="0" xfId="0" applyFont="1"/>
    <xf borderId="0" fillId="0" fontId="1" numFmtId="0" xfId="0" applyAlignment="1" applyFont="1">
      <alignment horizontal="center"/>
    </xf>
    <xf borderId="1" fillId="0" fontId="2" numFmtId="0" xfId="0" applyBorder="1" applyFont="1"/>
    <xf borderId="2" fillId="2" fontId="3" numFmtId="0" xfId="0" applyAlignment="1" applyBorder="1" applyFill="1" applyFont="1">
      <alignment horizontal="center" shrinkToFit="0" vertical="center" wrapText="1"/>
    </xf>
    <xf borderId="0" fillId="0" fontId="2" numFmtId="0" xfId="0" applyFont="1"/>
    <xf borderId="0" fillId="0" fontId="1" numFmtId="0" xfId="0" applyFont="1"/>
    <xf borderId="2" fillId="3" fontId="4" numFmtId="0" xfId="0" applyAlignment="1" applyBorder="1" applyFill="1" applyFont="1">
      <alignment horizontal="center" shrinkToFit="0" vertical="center" wrapText="1"/>
    </xf>
    <xf borderId="0" fillId="0" fontId="5" numFmtId="0" xfId="0" applyFont="1"/>
    <xf borderId="2" fillId="4" fontId="4" numFmtId="0" xfId="0" applyAlignment="1" applyBorder="1" applyFill="1" applyFont="1">
      <alignment horizontal="center" shrinkToFit="0" vertical="center" wrapText="1"/>
    </xf>
    <xf borderId="0" fillId="0" fontId="6" numFmtId="0" xfId="0" applyAlignment="1" applyFont="1">
      <alignment readingOrder="0"/>
    </xf>
    <xf borderId="0" fillId="0" fontId="7" numFmtId="0" xfId="0" applyAlignment="1" applyFont="1">
      <alignment horizontal="center" shrinkToFit="0" vertical="center" wrapText="1"/>
    </xf>
    <xf borderId="0" fillId="0" fontId="8" numFmtId="0" xfId="0" applyAlignment="1" applyFont="1">
      <alignment horizontal="center"/>
    </xf>
    <xf borderId="0" fillId="0" fontId="1" numFmtId="164" xfId="0" applyAlignment="1" applyFont="1" applyNumberFormat="1">
      <alignment horizontal="center"/>
    </xf>
    <xf borderId="0" fillId="0" fontId="1" numFmtId="14" xfId="0" applyAlignment="1" applyFont="1" applyNumberFormat="1">
      <alignment horizontal="center"/>
    </xf>
    <xf borderId="0" fillId="0" fontId="9" numFmtId="0" xfId="0" applyAlignment="1" applyFont="1">
      <alignment horizontal="center"/>
    </xf>
    <xf borderId="2" fillId="3" fontId="10" numFmtId="0" xfId="0" applyAlignment="1" applyBorder="1" applyFont="1">
      <alignment horizontal="center" shrinkToFit="0" vertical="center" wrapText="1"/>
    </xf>
    <xf borderId="2" fillId="4" fontId="10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horizontal="center" shrinkToFit="0" vertical="center" wrapText="1"/>
    </xf>
    <xf borderId="0" fillId="0" fontId="12" numFmtId="0" xfId="0" applyAlignment="1" applyFont="1">
      <alignment horizontal="center"/>
    </xf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insports.co/estadisticas/posiciones/liga-aguila-2019-ii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insports.co/estadisticas/posiciones/liga-aguila-2019-ii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insports.co/estadisticas/posiciones/liga-aguila-2019-ii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insports.co/estadisticas/posiciones/liga-aguila-2019-ii" TargetMode="External"/><Relationship Id="rId2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insports.co/estadisticas/posiciones/liga-aguila-2019-ii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insports.co/estadisticas/posiciones/liga-aguila-2019-ii" TargetMode="External"/><Relationship Id="rId2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insports.co/estadisticas/posiciones/liga-aguila-2019-ii" TargetMode="Externa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10.0"/>
    <col customWidth="1" min="2" max="2" width="22.13"/>
    <col customWidth="1" min="3" max="3" width="29.25"/>
    <col customWidth="1" min="4" max="4" width="102.88"/>
    <col customWidth="1" min="5" max="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3" t="s">
        <v>0</v>
      </c>
      <c r="C2" s="3" t="s">
        <v>2</v>
      </c>
      <c r="D2" s="3" t="s">
        <v>3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5"/>
      <c r="C3" s="5"/>
      <c r="D3" s="5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6" t="s">
        <v>13</v>
      </c>
      <c r="C4" s="6" t="s">
        <v>14</v>
      </c>
      <c r="D4" s="8" t="s">
        <v>15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6" t="s">
        <v>17</v>
      </c>
      <c r="C5" s="6" t="s">
        <v>18</v>
      </c>
      <c r="D5" s="8" t="s">
        <v>19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6" t="s">
        <v>20</v>
      </c>
      <c r="C6" s="6" t="s">
        <v>22</v>
      </c>
      <c r="D6" s="8" t="s">
        <v>23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6" t="s">
        <v>24</v>
      </c>
      <c r="C7" s="6" t="s">
        <v>25</v>
      </c>
      <c r="D7" s="8" t="s">
        <v>26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6" t="s">
        <v>28</v>
      </c>
      <c r="C8" s="6" t="s">
        <v>29</v>
      </c>
      <c r="D8" s="8" t="s">
        <v>30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6" t="s">
        <v>31</v>
      </c>
      <c r="C9" s="6" t="s">
        <v>32</v>
      </c>
      <c r="D9" s="8" t="s">
        <v>33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6" t="s">
        <v>35</v>
      </c>
      <c r="C10" s="6" t="s">
        <v>36</v>
      </c>
      <c r="D10" s="8" t="s">
        <v>37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6" t="s">
        <v>38</v>
      </c>
      <c r="C11" s="6" t="s">
        <v>39</v>
      </c>
      <c r="D11" s="8" t="s">
        <v>40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6" t="s">
        <v>43</v>
      </c>
      <c r="C12" s="1" t="s">
        <v>44</v>
      </c>
      <c r="D12" s="8" t="s">
        <v>45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6" t="s">
        <v>46</v>
      </c>
      <c r="C13" s="6" t="s">
        <v>47</v>
      </c>
      <c r="D13" s="8" t="s">
        <v>48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6" t="s">
        <v>50</v>
      </c>
      <c r="C14" s="6" t="s">
        <v>51</v>
      </c>
      <c r="D14" s="8" t="s">
        <v>52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6" t="s">
        <v>54</v>
      </c>
      <c r="C15" s="6" t="s">
        <v>55</v>
      </c>
      <c r="D15" s="8" t="s">
        <v>56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6" t="s">
        <v>57</v>
      </c>
      <c r="C16" s="6" t="s">
        <v>58</v>
      </c>
      <c r="D16" s="8" t="s">
        <v>59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6" t="s">
        <v>61</v>
      </c>
      <c r="C17" s="6" t="s">
        <v>62</v>
      </c>
      <c r="D17" s="8" t="s">
        <v>63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"/>
      <c r="B18" s="6" t="s">
        <v>64</v>
      </c>
      <c r="C18" s="6" t="s">
        <v>65</v>
      </c>
      <c r="D18" s="8" t="s">
        <v>66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"/>
      <c r="B19" s="6" t="s">
        <v>68</v>
      </c>
      <c r="C19" s="6" t="s">
        <v>69</v>
      </c>
      <c r="D19" s="8" t="s">
        <v>70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"/>
      <c r="B20" s="6" t="s">
        <v>71</v>
      </c>
      <c r="C20" s="6" t="s">
        <v>72</v>
      </c>
      <c r="D20" s="8" t="s">
        <v>73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6" t="s">
        <v>74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3.38"/>
    <col customWidth="1" min="2" max="2" width="9.5"/>
    <col customWidth="1" min="3" max="3" width="19.5"/>
    <col customWidth="1" min="4" max="4" width="9.5"/>
    <col customWidth="1" min="5" max="5" width="12.5"/>
    <col customWidth="1" min="6" max="8" width="9.5"/>
    <col customWidth="1" min="9" max="9" width="12.13"/>
    <col customWidth="1" min="10" max="10" width="11.75"/>
    <col customWidth="1" min="11" max="11" width="15.25"/>
    <col customWidth="1" min="12" max="13" width="10.0"/>
  </cols>
  <sheetData>
    <row r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4" t="s">
        <v>1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7">
        <v>1.0</v>
      </c>
      <c r="C3" s="7" t="s">
        <v>16</v>
      </c>
      <c r="D3" s="7">
        <v>34.0</v>
      </c>
      <c r="E3" s="7">
        <v>19.0</v>
      </c>
      <c r="F3" s="7">
        <v>9.0</v>
      </c>
      <c r="G3" s="7">
        <v>3.0</v>
      </c>
      <c r="H3" s="7">
        <v>7.0</v>
      </c>
      <c r="I3" s="7">
        <v>30.0</v>
      </c>
      <c r="J3" s="7">
        <v>17.0</v>
      </c>
      <c r="K3" s="7">
        <v>13.0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9">
        <v>2.0</v>
      </c>
      <c r="C4" s="9" t="s">
        <v>21</v>
      </c>
      <c r="D4" s="9">
        <v>33.0</v>
      </c>
      <c r="E4" s="9">
        <v>19.0</v>
      </c>
      <c r="F4" s="9">
        <v>10.0</v>
      </c>
      <c r="G4" s="9">
        <v>6.0</v>
      </c>
      <c r="H4" s="9">
        <v>3.0</v>
      </c>
      <c r="I4" s="9">
        <v>33.0</v>
      </c>
      <c r="J4" s="9">
        <v>24.0</v>
      </c>
      <c r="K4" s="9">
        <v>9.0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7">
        <v>3.0</v>
      </c>
      <c r="C5" s="7" t="s">
        <v>27</v>
      </c>
      <c r="D5" s="7">
        <v>32.0</v>
      </c>
      <c r="E5" s="7">
        <v>19.0</v>
      </c>
      <c r="F5" s="7">
        <v>9.0</v>
      </c>
      <c r="G5" s="7">
        <v>5.0</v>
      </c>
      <c r="H5" s="7">
        <v>5.0</v>
      </c>
      <c r="I5" s="7">
        <v>16.0</v>
      </c>
      <c r="J5" s="7">
        <v>9.0</v>
      </c>
      <c r="K5" s="7">
        <v>7.0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9">
        <v>4.0</v>
      </c>
      <c r="C6" s="9" t="s">
        <v>34</v>
      </c>
      <c r="D6" s="9">
        <v>32.0</v>
      </c>
      <c r="E6" s="9">
        <v>18.0</v>
      </c>
      <c r="F6" s="9">
        <v>9.0</v>
      </c>
      <c r="G6" s="9">
        <v>4.0</v>
      </c>
      <c r="H6" s="9">
        <v>5.0</v>
      </c>
      <c r="I6" s="9">
        <v>27.0</v>
      </c>
      <c r="J6" s="9">
        <v>23.0</v>
      </c>
      <c r="K6" s="9">
        <v>4.0</v>
      </c>
      <c r="L6" s="1" t="s">
        <v>41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7">
        <v>5.0</v>
      </c>
      <c r="C7" s="7" t="s">
        <v>42</v>
      </c>
      <c r="D7" s="7">
        <v>31.0</v>
      </c>
      <c r="E7" s="7">
        <v>19.0</v>
      </c>
      <c r="F7" s="7">
        <v>9.0</v>
      </c>
      <c r="G7" s="7">
        <v>6.0</v>
      </c>
      <c r="H7" s="7">
        <v>4.0</v>
      </c>
      <c r="I7" s="7">
        <v>22.0</v>
      </c>
      <c r="J7" s="7">
        <v>12.0</v>
      </c>
      <c r="K7" s="7">
        <v>10.0</v>
      </c>
      <c r="L7" s="10">
        <v>10.0</v>
      </c>
      <c r="M7" s="1" t="str">
        <f>+VLOOKUP(L7,B3:K22,2,FALSE)</f>
        <v>Millonarios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9">
        <v>6.0</v>
      </c>
      <c r="C8" s="9" t="s">
        <v>49</v>
      </c>
      <c r="D8" s="9">
        <v>31.0</v>
      </c>
      <c r="E8" s="9">
        <v>19.0</v>
      </c>
      <c r="F8" s="9">
        <v>9.0</v>
      </c>
      <c r="G8" s="9">
        <v>6.0</v>
      </c>
      <c r="H8" s="9">
        <v>4.0</v>
      </c>
      <c r="I8" s="9">
        <v>23.0</v>
      </c>
      <c r="J8" s="9">
        <v>15.0</v>
      </c>
      <c r="K8" s="9">
        <v>8.0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7">
        <v>7.0</v>
      </c>
      <c r="C9" s="7" t="s">
        <v>53</v>
      </c>
      <c r="D9" s="7">
        <v>31.0</v>
      </c>
      <c r="E9" s="7">
        <v>19.0</v>
      </c>
      <c r="F9" s="7">
        <v>8.0</v>
      </c>
      <c r="G9" s="7">
        <v>4.0</v>
      </c>
      <c r="H9" s="7">
        <v>7.0</v>
      </c>
      <c r="I9" s="7">
        <v>16.0</v>
      </c>
      <c r="J9" s="7">
        <v>13.0</v>
      </c>
      <c r="K9" s="7">
        <v>3.0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9">
        <v>8.0</v>
      </c>
      <c r="C10" s="9" t="s">
        <v>60</v>
      </c>
      <c r="D10" s="9">
        <v>30.0</v>
      </c>
      <c r="E10" s="9">
        <v>19.0</v>
      </c>
      <c r="F10" s="9">
        <v>9.0</v>
      </c>
      <c r="G10" s="9">
        <v>7.0</v>
      </c>
      <c r="H10" s="9">
        <v>3.0</v>
      </c>
      <c r="I10" s="9">
        <v>31.0</v>
      </c>
      <c r="J10" s="9">
        <v>25.0</v>
      </c>
      <c r="K10" s="9">
        <v>6.0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7">
        <v>9.0</v>
      </c>
      <c r="C11" s="7" t="s">
        <v>67</v>
      </c>
      <c r="D11" s="7">
        <v>28.0</v>
      </c>
      <c r="E11" s="7">
        <v>18.0</v>
      </c>
      <c r="F11" s="7">
        <v>8.0</v>
      </c>
      <c r="G11" s="7">
        <v>6.0</v>
      </c>
      <c r="H11" s="7">
        <v>4.0</v>
      </c>
      <c r="I11" s="7">
        <v>25.0</v>
      </c>
      <c r="J11" s="7">
        <v>27.0</v>
      </c>
      <c r="K11" s="7">
        <v>-2.0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9">
        <v>10.0</v>
      </c>
      <c r="C12" s="9" t="s">
        <v>75</v>
      </c>
      <c r="D12" s="9">
        <v>27.0</v>
      </c>
      <c r="E12" s="9">
        <v>19.0</v>
      </c>
      <c r="F12" s="9">
        <v>8.0</v>
      </c>
      <c r="G12" s="9">
        <v>8.0</v>
      </c>
      <c r="H12" s="9">
        <v>3.0</v>
      </c>
      <c r="I12" s="9">
        <v>24.0</v>
      </c>
      <c r="J12" s="9">
        <v>27.0</v>
      </c>
      <c r="K12" s="9">
        <v>-3.0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7">
        <v>11.0</v>
      </c>
      <c r="C13" s="7" t="s">
        <v>76</v>
      </c>
      <c r="D13" s="7">
        <v>25.0</v>
      </c>
      <c r="E13" s="7">
        <v>19.0</v>
      </c>
      <c r="F13" s="7">
        <v>6.0</v>
      </c>
      <c r="G13" s="7">
        <v>6.0</v>
      </c>
      <c r="H13" s="7">
        <v>7.0</v>
      </c>
      <c r="I13" s="7">
        <v>23.0</v>
      </c>
      <c r="J13" s="7">
        <v>19.0</v>
      </c>
      <c r="K13" s="7">
        <v>4.0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9">
        <v>12.0</v>
      </c>
      <c r="C14" s="9" t="s">
        <v>77</v>
      </c>
      <c r="D14" s="9">
        <v>24.0</v>
      </c>
      <c r="E14" s="9">
        <v>19.0</v>
      </c>
      <c r="F14" s="9">
        <v>6.0</v>
      </c>
      <c r="G14" s="9">
        <v>7.0</v>
      </c>
      <c r="H14" s="9">
        <v>6.0</v>
      </c>
      <c r="I14" s="9">
        <v>21.0</v>
      </c>
      <c r="J14" s="9">
        <v>21.0</v>
      </c>
      <c r="K14" s="9">
        <v>0.0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7">
        <v>13.0</v>
      </c>
      <c r="C15" s="7" t="s">
        <v>78</v>
      </c>
      <c r="D15" s="7">
        <v>23.0</v>
      </c>
      <c r="E15" s="7">
        <v>19.0</v>
      </c>
      <c r="F15" s="7">
        <v>5.0</v>
      </c>
      <c r="G15" s="7">
        <v>6.0</v>
      </c>
      <c r="H15" s="7">
        <v>8.0</v>
      </c>
      <c r="I15" s="7">
        <v>24.0</v>
      </c>
      <c r="J15" s="7">
        <v>24.0</v>
      </c>
      <c r="K15" s="7">
        <v>0.0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9">
        <v>14.0</v>
      </c>
      <c r="C16" s="9" t="s">
        <v>79</v>
      </c>
      <c r="D16" s="9">
        <v>23.0</v>
      </c>
      <c r="E16" s="9">
        <v>19.0</v>
      </c>
      <c r="F16" s="9">
        <v>5.0</v>
      </c>
      <c r="G16" s="9">
        <v>6.0</v>
      </c>
      <c r="H16" s="9">
        <v>8.0</v>
      </c>
      <c r="I16" s="9">
        <v>25.0</v>
      </c>
      <c r="J16" s="9">
        <v>27.0</v>
      </c>
      <c r="K16" s="9">
        <v>-2.0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7">
        <v>15.0</v>
      </c>
      <c r="C17" s="7" t="s">
        <v>80</v>
      </c>
      <c r="D17" s="7">
        <v>22.0</v>
      </c>
      <c r="E17" s="7">
        <v>19.0</v>
      </c>
      <c r="F17" s="7">
        <v>5.0</v>
      </c>
      <c r="G17" s="7">
        <v>7.0</v>
      </c>
      <c r="H17" s="7">
        <v>7.0</v>
      </c>
      <c r="I17" s="7">
        <v>18.0</v>
      </c>
      <c r="J17" s="7">
        <v>19.0</v>
      </c>
      <c r="K17" s="7">
        <v>-1.0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9">
        <v>16.0</v>
      </c>
      <c r="C18" s="9" t="s">
        <v>81</v>
      </c>
      <c r="D18" s="9">
        <v>22.0</v>
      </c>
      <c r="E18" s="9">
        <v>19.0</v>
      </c>
      <c r="F18" s="9">
        <v>5.0</v>
      </c>
      <c r="G18" s="9">
        <v>7.0</v>
      </c>
      <c r="H18" s="9">
        <v>7.0</v>
      </c>
      <c r="I18" s="9">
        <v>22.0</v>
      </c>
      <c r="J18" s="9">
        <v>27.0</v>
      </c>
      <c r="K18" s="9">
        <v>-5.0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7">
        <v>17.0</v>
      </c>
      <c r="C19" s="7" t="s">
        <v>82</v>
      </c>
      <c r="D19" s="7">
        <v>19.0</v>
      </c>
      <c r="E19" s="7">
        <v>19.0</v>
      </c>
      <c r="F19" s="7">
        <v>4.0</v>
      </c>
      <c r="G19" s="7">
        <v>8.0</v>
      </c>
      <c r="H19" s="7">
        <v>7.0</v>
      </c>
      <c r="I19" s="7">
        <v>17.0</v>
      </c>
      <c r="J19" s="7">
        <v>22.0</v>
      </c>
      <c r="K19" s="7">
        <v>-5.0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9">
        <v>18.0</v>
      </c>
      <c r="C20" s="9" t="s">
        <v>83</v>
      </c>
      <c r="D20" s="9">
        <v>16.0</v>
      </c>
      <c r="E20" s="9">
        <v>19.0</v>
      </c>
      <c r="F20" s="9">
        <v>2.0</v>
      </c>
      <c r="G20" s="9">
        <v>7.0</v>
      </c>
      <c r="H20" s="9">
        <v>10.0</v>
      </c>
      <c r="I20" s="9">
        <v>13.0</v>
      </c>
      <c r="J20" s="9">
        <v>23.0</v>
      </c>
      <c r="K20" s="9">
        <v>-10.0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7">
        <v>19.0</v>
      </c>
      <c r="C21" s="7" t="s">
        <v>84</v>
      </c>
      <c r="D21" s="7">
        <v>14.0</v>
      </c>
      <c r="E21" s="7">
        <v>19.0</v>
      </c>
      <c r="F21" s="7">
        <v>3.0</v>
      </c>
      <c r="G21" s="7">
        <v>11.0</v>
      </c>
      <c r="H21" s="7">
        <v>5.0</v>
      </c>
      <c r="I21" s="7">
        <v>13.0</v>
      </c>
      <c r="J21" s="7">
        <v>25.0</v>
      </c>
      <c r="K21" s="7">
        <v>-12.0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9">
        <v>20.0</v>
      </c>
      <c r="C22" s="9" t="s">
        <v>85</v>
      </c>
      <c r="D22" s="9">
        <v>12.0</v>
      </c>
      <c r="E22" s="9">
        <v>19.0</v>
      </c>
      <c r="F22" s="9">
        <v>2.0</v>
      </c>
      <c r="G22" s="9">
        <v>11.0</v>
      </c>
      <c r="H22" s="9">
        <v>6.0</v>
      </c>
      <c r="I22" s="9">
        <v>10.0</v>
      </c>
      <c r="J22" s="9">
        <v>34.0</v>
      </c>
      <c r="K22" s="9">
        <v>-24.0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1"/>
      <c r="C23" s="2"/>
      <c r="D23" s="2"/>
      <c r="E23" s="2"/>
      <c r="F23" s="2"/>
      <c r="G23" s="2"/>
      <c r="H23" s="2"/>
      <c r="I23" s="2"/>
      <c r="J23" s="2"/>
      <c r="K23" s="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1"/>
      <c r="C24" s="2"/>
      <c r="D24" s="2" t="s">
        <v>86</v>
      </c>
      <c r="E24" s="12" t="s">
        <v>87</v>
      </c>
      <c r="J24" s="2"/>
      <c r="K24" s="2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E24:I24"/>
  </mergeCells>
  <dataValidations>
    <dataValidation type="list" allowBlank="1" showErrorMessage="1" sqref="L7">
      <formula1>$B$3:$B$22</formula1>
    </dataValidation>
  </dataValidations>
  <hyperlinks>
    <hyperlink r:id="rId1" ref="E24"/>
  </hyperlinks>
  <printOptions/>
  <pageMargins bottom="0.75" footer="0.0" header="0.0" left="0.7" right="0.7" top="0.75"/>
  <pageSetup orientation="landscape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3.38"/>
    <col customWidth="1" min="2" max="2" width="9.5"/>
    <col customWidth="1" min="3" max="3" width="19.5"/>
    <col customWidth="1" min="4" max="4" width="9.5"/>
    <col customWidth="1" min="5" max="5" width="12.5"/>
    <col customWidth="1" min="6" max="8" width="9.5"/>
    <col customWidth="1" min="9" max="9" width="12.13"/>
    <col customWidth="1" min="10" max="10" width="11.75"/>
    <col customWidth="1" min="11" max="11" width="15.25"/>
    <col customWidth="1" min="12" max="12" width="14.38"/>
  </cols>
  <sheetData>
    <row r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4" t="s">
        <v>1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7">
        <v>1.0</v>
      </c>
      <c r="C3" s="7" t="s">
        <v>16</v>
      </c>
      <c r="D3" s="7">
        <v>34.0</v>
      </c>
      <c r="E3" s="7">
        <v>19.0</v>
      </c>
      <c r="F3" s="7">
        <v>9.0</v>
      </c>
      <c r="G3" s="7">
        <v>3.0</v>
      </c>
      <c r="H3" s="7">
        <v>7.0</v>
      </c>
      <c r="I3" s="7">
        <v>30.0</v>
      </c>
      <c r="J3" s="7">
        <v>17.0</v>
      </c>
      <c r="K3" s="7">
        <v>13.0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9">
        <v>2.0</v>
      </c>
      <c r="C4" s="9" t="s">
        <v>21</v>
      </c>
      <c r="D4" s="9">
        <v>33.0</v>
      </c>
      <c r="E4" s="9">
        <v>19.0</v>
      </c>
      <c r="F4" s="9">
        <v>10.0</v>
      </c>
      <c r="G4" s="9">
        <v>6.0</v>
      </c>
      <c r="H4" s="9">
        <v>3.0</v>
      </c>
      <c r="I4" s="9">
        <v>33.0</v>
      </c>
      <c r="J4" s="9">
        <v>24.0</v>
      </c>
      <c r="K4" s="9">
        <v>9.0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7">
        <v>3.0</v>
      </c>
      <c r="C5" s="7" t="s">
        <v>27</v>
      </c>
      <c r="D5" s="7">
        <v>32.0</v>
      </c>
      <c r="E5" s="7">
        <v>19.0</v>
      </c>
      <c r="F5" s="7">
        <v>9.0</v>
      </c>
      <c r="G5" s="7">
        <v>5.0</v>
      </c>
      <c r="H5" s="7">
        <v>5.0</v>
      </c>
      <c r="I5" s="7">
        <v>16.0</v>
      </c>
      <c r="J5" s="7">
        <v>9.0</v>
      </c>
      <c r="K5" s="7">
        <v>7.0</v>
      </c>
      <c r="L5" s="4" t="s">
        <v>4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9">
        <v>4.0</v>
      </c>
      <c r="C6" s="9" t="s">
        <v>34</v>
      </c>
      <c r="D6" s="9">
        <v>32.0</v>
      </c>
      <c r="E6" s="9">
        <v>18.0</v>
      </c>
      <c r="F6" s="9">
        <v>9.0</v>
      </c>
      <c r="G6" s="9">
        <v>4.0</v>
      </c>
      <c r="H6" s="9">
        <v>5.0</v>
      </c>
      <c r="I6" s="9">
        <v>27.0</v>
      </c>
      <c r="J6" s="9">
        <v>23.0</v>
      </c>
      <c r="K6" s="9">
        <v>4.0</v>
      </c>
      <c r="L6" s="1" t="str">
        <f>+HLOOKUP(L5,C2:K22,3,FALSE)</f>
        <v>Deportivo Cali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7">
        <v>5.0</v>
      </c>
      <c r="C7" s="7" t="s">
        <v>42</v>
      </c>
      <c r="D7" s="7">
        <v>31.0</v>
      </c>
      <c r="E7" s="7">
        <v>19.0</v>
      </c>
      <c r="F7" s="7">
        <v>9.0</v>
      </c>
      <c r="G7" s="7">
        <v>6.0</v>
      </c>
      <c r="H7" s="7">
        <v>4.0</v>
      </c>
      <c r="I7" s="7">
        <v>22.0</v>
      </c>
      <c r="J7" s="7">
        <v>12.0</v>
      </c>
      <c r="K7" s="7">
        <v>10.0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9">
        <v>6.0</v>
      </c>
      <c r="C8" s="9" t="s">
        <v>49</v>
      </c>
      <c r="D8" s="9">
        <v>31.0</v>
      </c>
      <c r="E8" s="9">
        <v>19.0</v>
      </c>
      <c r="F8" s="9">
        <v>9.0</v>
      </c>
      <c r="G8" s="9">
        <v>6.0</v>
      </c>
      <c r="H8" s="9">
        <v>4.0</v>
      </c>
      <c r="I8" s="9">
        <v>23.0</v>
      </c>
      <c r="J8" s="9">
        <v>15.0</v>
      </c>
      <c r="K8" s="9">
        <v>8.0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7">
        <v>7.0</v>
      </c>
      <c r="C9" s="7" t="s">
        <v>53</v>
      </c>
      <c r="D9" s="7">
        <v>31.0</v>
      </c>
      <c r="E9" s="7">
        <v>19.0</v>
      </c>
      <c r="F9" s="7">
        <v>8.0</v>
      </c>
      <c r="G9" s="7">
        <v>4.0</v>
      </c>
      <c r="H9" s="7">
        <v>7.0</v>
      </c>
      <c r="I9" s="7">
        <v>16.0</v>
      </c>
      <c r="J9" s="7">
        <v>13.0</v>
      </c>
      <c r="K9" s="7">
        <v>3.0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9">
        <v>8.0</v>
      </c>
      <c r="C10" s="9" t="s">
        <v>60</v>
      </c>
      <c r="D10" s="9">
        <v>30.0</v>
      </c>
      <c r="E10" s="9">
        <v>19.0</v>
      </c>
      <c r="F10" s="9">
        <v>9.0</v>
      </c>
      <c r="G10" s="9">
        <v>7.0</v>
      </c>
      <c r="H10" s="9">
        <v>3.0</v>
      </c>
      <c r="I10" s="9">
        <v>31.0</v>
      </c>
      <c r="J10" s="9">
        <v>25.0</v>
      </c>
      <c r="K10" s="9">
        <v>6.0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7">
        <v>9.0</v>
      </c>
      <c r="C11" s="7" t="s">
        <v>67</v>
      </c>
      <c r="D11" s="7">
        <v>28.0</v>
      </c>
      <c r="E11" s="7">
        <v>18.0</v>
      </c>
      <c r="F11" s="7">
        <v>8.0</v>
      </c>
      <c r="G11" s="7">
        <v>6.0</v>
      </c>
      <c r="H11" s="7">
        <v>4.0</v>
      </c>
      <c r="I11" s="7">
        <v>25.0</v>
      </c>
      <c r="J11" s="7">
        <v>27.0</v>
      </c>
      <c r="K11" s="7">
        <v>-2.0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9">
        <v>10.0</v>
      </c>
      <c r="C12" s="9" t="s">
        <v>75</v>
      </c>
      <c r="D12" s="9">
        <v>27.0</v>
      </c>
      <c r="E12" s="9">
        <v>19.0</v>
      </c>
      <c r="F12" s="9">
        <v>8.0</v>
      </c>
      <c r="G12" s="9">
        <v>8.0</v>
      </c>
      <c r="H12" s="9">
        <v>3.0</v>
      </c>
      <c r="I12" s="9">
        <v>24.0</v>
      </c>
      <c r="J12" s="9">
        <v>27.0</v>
      </c>
      <c r="K12" s="9">
        <v>-3.0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7">
        <v>11.0</v>
      </c>
      <c r="C13" s="7" t="s">
        <v>76</v>
      </c>
      <c r="D13" s="7">
        <v>25.0</v>
      </c>
      <c r="E13" s="7">
        <v>19.0</v>
      </c>
      <c r="F13" s="7">
        <v>6.0</v>
      </c>
      <c r="G13" s="7">
        <v>6.0</v>
      </c>
      <c r="H13" s="7">
        <v>7.0</v>
      </c>
      <c r="I13" s="7">
        <v>23.0</v>
      </c>
      <c r="J13" s="7">
        <v>19.0</v>
      </c>
      <c r="K13" s="7">
        <v>4.0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9">
        <v>12.0</v>
      </c>
      <c r="C14" s="9" t="s">
        <v>77</v>
      </c>
      <c r="D14" s="9">
        <v>24.0</v>
      </c>
      <c r="E14" s="9">
        <v>19.0</v>
      </c>
      <c r="F14" s="9">
        <v>6.0</v>
      </c>
      <c r="G14" s="9">
        <v>7.0</v>
      </c>
      <c r="H14" s="9">
        <v>6.0</v>
      </c>
      <c r="I14" s="9">
        <v>21.0</v>
      </c>
      <c r="J14" s="9">
        <v>21.0</v>
      </c>
      <c r="K14" s="9">
        <v>0.0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7">
        <v>13.0</v>
      </c>
      <c r="C15" s="7" t="s">
        <v>78</v>
      </c>
      <c r="D15" s="7">
        <v>23.0</v>
      </c>
      <c r="E15" s="7">
        <v>19.0</v>
      </c>
      <c r="F15" s="7">
        <v>5.0</v>
      </c>
      <c r="G15" s="7">
        <v>6.0</v>
      </c>
      <c r="H15" s="7">
        <v>8.0</v>
      </c>
      <c r="I15" s="7">
        <v>24.0</v>
      </c>
      <c r="J15" s="7">
        <v>24.0</v>
      </c>
      <c r="K15" s="7">
        <v>0.0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9">
        <v>14.0</v>
      </c>
      <c r="C16" s="9" t="s">
        <v>79</v>
      </c>
      <c r="D16" s="9">
        <v>23.0</v>
      </c>
      <c r="E16" s="9">
        <v>19.0</v>
      </c>
      <c r="F16" s="9">
        <v>5.0</v>
      </c>
      <c r="G16" s="9">
        <v>6.0</v>
      </c>
      <c r="H16" s="9">
        <v>8.0</v>
      </c>
      <c r="I16" s="9">
        <v>25.0</v>
      </c>
      <c r="J16" s="9">
        <v>27.0</v>
      </c>
      <c r="K16" s="9">
        <v>-2.0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7">
        <v>15.0</v>
      </c>
      <c r="C17" s="7" t="s">
        <v>80</v>
      </c>
      <c r="D17" s="7">
        <v>22.0</v>
      </c>
      <c r="E17" s="7">
        <v>19.0</v>
      </c>
      <c r="F17" s="7">
        <v>5.0</v>
      </c>
      <c r="G17" s="7">
        <v>7.0</v>
      </c>
      <c r="H17" s="7">
        <v>7.0</v>
      </c>
      <c r="I17" s="7">
        <v>18.0</v>
      </c>
      <c r="J17" s="7">
        <v>19.0</v>
      </c>
      <c r="K17" s="7">
        <v>-1.0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9">
        <v>16.0</v>
      </c>
      <c r="C18" s="9" t="s">
        <v>81</v>
      </c>
      <c r="D18" s="9">
        <v>22.0</v>
      </c>
      <c r="E18" s="9">
        <v>19.0</v>
      </c>
      <c r="F18" s="9">
        <v>5.0</v>
      </c>
      <c r="G18" s="9">
        <v>7.0</v>
      </c>
      <c r="H18" s="9">
        <v>7.0</v>
      </c>
      <c r="I18" s="9">
        <v>22.0</v>
      </c>
      <c r="J18" s="9">
        <v>27.0</v>
      </c>
      <c r="K18" s="9">
        <v>-5.0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7">
        <v>17.0</v>
      </c>
      <c r="C19" s="7" t="s">
        <v>82</v>
      </c>
      <c r="D19" s="7">
        <v>19.0</v>
      </c>
      <c r="E19" s="7">
        <v>19.0</v>
      </c>
      <c r="F19" s="7">
        <v>4.0</v>
      </c>
      <c r="G19" s="7">
        <v>8.0</v>
      </c>
      <c r="H19" s="7">
        <v>7.0</v>
      </c>
      <c r="I19" s="7">
        <v>17.0</v>
      </c>
      <c r="J19" s="7">
        <v>22.0</v>
      </c>
      <c r="K19" s="7">
        <v>-5.0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9">
        <v>18.0</v>
      </c>
      <c r="C20" s="9" t="s">
        <v>83</v>
      </c>
      <c r="D20" s="9">
        <v>16.0</v>
      </c>
      <c r="E20" s="9">
        <v>19.0</v>
      </c>
      <c r="F20" s="9">
        <v>2.0</v>
      </c>
      <c r="G20" s="9">
        <v>7.0</v>
      </c>
      <c r="H20" s="9">
        <v>10.0</v>
      </c>
      <c r="I20" s="9">
        <v>13.0</v>
      </c>
      <c r="J20" s="9">
        <v>23.0</v>
      </c>
      <c r="K20" s="9">
        <v>-10.0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7">
        <v>19.0</v>
      </c>
      <c r="C21" s="7" t="s">
        <v>84</v>
      </c>
      <c r="D21" s="7">
        <v>14.0</v>
      </c>
      <c r="E21" s="7">
        <v>19.0</v>
      </c>
      <c r="F21" s="7">
        <v>3.0</v>
      </c>
      <c r="G21" s="7">
        <v>11.0</v>
      </c>
      <c r="H21" s="7">
        <v>5.0</v>
      </c>
      <c r="I21" s="7">
        <v>13.0</v>
      </c>
      <c r="J21" s="7">
        <v>25.0</v>
      </c>
      <c r="K21" s="7">
        <v>-12.0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9">
        <v>20.0</v>
      </c>
      <c r="C22" s="9" t="s">
        <v>85</v>
      </c>
      <c r="D22" s="9">
        <v>12.0</v>
      </c>
      <c r="E22" s="9">
        <v>19.0</v>
      </c>
      <c r="F22" s="9">
        <v>2.0</v>
      </c>
      <c r="G22" s="9">
        <v>11.0</v>
      </c>
      <c r="H22" s="9">
        <v>6.0</v>
      </c>
      <c r="I22" s="9">
        <v>10.0</v>
      </c>
      <c r="J22" s="9">
        <v>34.0</v>
      </c>
      <c r="K22" s="9">
        <v>-24.0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1"/>
      <c r="C23" s="2"/>
      <c r="D23" s="2"/>
      <c r="E23" s="2"/>
      <c r="F23" s="2"/>
      <c r="G23" s="2"/>
      <c r="H23" s="2"/>
      <c r="I23" s="2"/>
      <c r="J23" s="2"/>
      <c r="K23" s="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1"/>
      <c r="C24" s="2"/>
      <c r="D24" s="2" t="s">
        <v>86</v>
      </c>
      <c r="E24" s="12" t="s">
        <v>87</v>
      </c>
      <c r="J24" s="2"/>
      <c r="K24" s="2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E24:I24"/>
  </mergeCells>
  <hyperlinks>
    <hyperlink r:id="rId1" ref="E24"/>
  </hyperlinks>
  <printOptions/>
  <pageMargins bottom="0.75" footer="0.0" header="0.0" left="0.7" right="0.7" top="0.75"/>
  <pageSetup orientation="landscape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3.38"/>
    <col customWidth="1" min="2" max="2" width="9.5"/>
    <col customWidth="1" min="3" max="3" width="19.5"/>
    <col customWidth="1" min="4" max="4" width="9.5"/>
    <col customWidth="1" min="5" max="5" width="12.5"/>
    <col customWidth="1" min="6" max="8" width="9.5"/>
    <col customWidth="1" min="9" max="9" width="12.13"/>
    <col customWidth="1" min="10" max="10" width="11.75"/>
    <col customWidth="1" min="11" max="11" width="15.25"/>
  </cols>
  <sheetData>
    <row r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4" t="s">
        <v>1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7">
        <v>1.0</v>
      </c>
      <c r="C3" s="7" t="s">
        <v>16</v>
      </c>
      <c r="D3" s="7">
        <v>34.0</v>
      </c>
      <c r="E3" s="7">
        <v>19.0</v>
      </c>
      <c r="F3" s="7">
        <v>9.0</v>
      </c>
      <c r="G3" s="7">
        <v>3.0</v>
      </c>
      <c r="H3" s="7">
        <v>7.0</v>
      </c>
      <c r="I3" s="7">
        <v>30.0</v>
      </c>
      <c r="J3" s="7">
        <v>17.0</v>
      </c>
      <c r="K3" s="7">
        <v>13.0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9">
        <v>2.0</v>
      </c>
      <c r="C4" s="9" t="s">
        <v>21</v>
      </c>
      <c r="D4" s="9">
        <v>33.0</v>
      </c>
      <c r="E4" s="9">
        <v>19.0</v>
      </c>
      <c r="F4" s="9">
        <v>10.0</v>
      </c>
      <c r="G4" s="9">
        <v>6.0</v>
      </c>
      <c r="H4" s="9">
        <v>3.0</v>
      </c>
      <c r="I4" s="9">
        <v>33.0</v>
      </c>
      <c r="J4" s="9">
        <v>24.0</v>
      </c>
      <c r="K4" s="9">
        <v>9.0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7">
        <v>3.0</v>
      </c>
      <c r="C5" s="7" t="s">
        <v>27</v>
      </c>
      <c r="D5" s="7">
        <v>32.0</v>
      </c>
      <c r="E5" s="7">
        <v>19.0</v>
      </c>
      <c r="F5" s="7">
        <v>9.0</v>
      </c>
      <c r="G5" s="7">
        <v>5.0</v>
      </c>
      <c r="H5" s="7">
        <v>5.0</v>
      </c>
      <c r="I5" s="7">
        <v>16.0</v>
      </c>
      <c r="J5" s="7">
        <v>9.0</v>
      </c>
      <c r="K5" s="7">
        <v>7.0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9">
        <v>4.0</v>
      </c>
      <c r="C6" s="9" t="s">
        <v>34</v>
      </c>
      <c r="D6" s="9">
        <v>32.0</v>
      </c>
      <c r="E6" s="9">
        <v>18.0</v>
      </c>
      <c r="F6" s="9">
        <v>9.0</v>
      </c>
      <c r="G6" s="9">
        <v>4.0</v>
      </c>
      <c r="H6" s="9">
        <v>5.0</v>
      </c>
      <c r="I6" s="9">
        <v>27.0</v>
      </c>
      <c r="J6" s="9">
        <v>23.0</v>
      </c>
      <c r="K6" s="9">
        <v>4.0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7">
        <v>5.0</v>
      </c>
      <c r="C7" s="7" t="s">
        <v>42</v>
      </c>
      <c r="D7" s="7">
        <v>31.0</v>
      </c>
      <c r="E7" s="7">
        <v>19.0</v>
      </c>
      <c r="F7" s="7">
        <v>9.0</v>
      </c>
      <c r="G7" s="7">
        <v>6.0</v>
      </c>
      <c r="H7" s="7">
        <v>4.0</v>
      </c>
      <c r="I7" s="7">
        <v>22.0</v>
      </c>
      <c r="J7" s="7">
        <v>12.0</v>
      </c>
      <c r="K7" s="7">
        <v>10.0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9">
        <v>6.0</v>
      </c>
      <c r="C8" s="9" t="s">
        <v>49</v>
      </c>
      <c r="D8" s="9">
        <v>31.0</v>
      </c>
      <c r="E8" s="9">
        <v>19.0</v>
      </c>
      <c r="F8" s="9">
        <v>9.0</v>
      </c>
      <c r="G8" s="9">
        <v>6.0</v>
      </c>
      <c r="H8" s="9">
        <v>4.0</v>
      </c>
      <c r="I8" s="9">
        <v>23.0</v>
      </c>
      <c r="J8" s="9">
        <v>15.0</v>
      </c>
      <c r="K8" s="9">
        <v>8.0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7">
        <v>7.0</v>
      </c>
      <c r="C9" s="7" t="s">
        <v>53</v>
      </c>
      <c r="D9" s="7">
        <v>31.0</v>
      </c>
      <c r="E9" s="7">
        <v>19.0</v>
      </c>
      <c r="F9" s="7">
        <v>8.0</v>
      </c>
      <c r="G9" s="7">
        <v>4.0</v>
      </c>
      <c r="H9" s="7">
        <v>7.0</v>
      </c>
      <c r="I9" s="7">
        <v>16.0</v>
      </c>
      <c r="J9" s="7">
        <v>13.0</v>
      </c>
      <c r="K9" s="7">
        <v>3.0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9">
        <v>8.0</v>
      </c>
      <c r="C10" s="9" t="s">
        <v>60</v>
      </c>
      <c r="D10" s="9">
        <v>30.0</v>
      </c>
      <c r="E10" s="9">
        <v>19.0</v>
      </c>
      <c r="F10" s="9">
        <v>9.0</v>
      </c>
      <c r="G10" s="9">
        <v>7.0</v>
      </c>
      <c r="H10" s="9">
        <v>3.0</v>
      </c>
      <c r="I10" s="9">
        <v>31.0</v>
      </c>
      <c r="J10" s="9">
        <v>25.0</v>
      </c>
      <c r="K10" s="9">
        <v>6.0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7">
        <v>9.0</v>
      </c>
      <c r="C11" s="7" t="s">
        <v>67</v>
      </c>
      <c r="D11" s="7">
        <v>28.0</v>
      </c>
      <c r="E11" s="7">
        <v>18.0</v>
      </c>
      <c r="F11" s="7">
        <v>8.0</v>
      </c>
      <c r="G11" s="7">
        <v>6.0</v>
      </c>
      <c r="H11" s="7">
        <v>4.0</v>
      </c>
      <c r="I11" s="7">
        <v>25.0</v>
      </c>
      <c r="J11" s="7">
        <v>27.0</v>
      </c>
      <c r="K11" s="7">
        <v>-2.0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9">
        <v>10.0</v>
      </c>
      <c r="C12" s="9" t="s">
        <v>75</v>
      </c>
      <c r="D12" s="9">
        <v>27.0</v>
      </c>
      <c r="E12" s="9">
        <v>19.0</v>
      </c>
      <c r="F12" s="9">
        <v>8.0</v>
      </c>
      <c r="G12" s="9">
        <v>8.0</v>
      </c>
      <c r="H12" s="9">
        <v>3.0</v>
      </c>
      <c r="I12" s="9">
        <v>24.0</v>
      </c>
      <c r="J12" s="9">
        <v>27.0</v>
      </c>
      <c r="K12" s="9">
        <v>-3.0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7">
        <v>11.0</v>
      </c>
      <c r="C13" s="7" t="s">
        <v>76</v>
      </c>
      <c r="D13" s="7">
        <v>25.0</v>
      </c>
      <c r="E13" s="7">
        <v>19.0</v>
      </c>
      <c r="F13" s="7">
        <v>6.0</v>
      </c>
      <c r="G13" s="7">
        <v>6.0</v>
      </c>
      <c r="H13" s="7">
        <v>7.0</v>
      </c>
      <c r="I13" s="7">
        <v>23.0</v>
      </c>
      <c r="J13" s="7">
        <v>19.0</v>
      </c>
      <c r="K13" s="7">
        <v>4.0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9">
        <v>12.0</v>
      </c>
      <c r="C14" s="9" t="s">
        <v>77</v>
      </c>
      <c r="D14" s="9">
        <v>24.0</v>
      </c>
      <c r="E14" s="9">
        <v>19.0</v>
      </c>
      <c r="F14" s="9">
        <v>6.0</v>
      </c>
      <c r="G14" s="9">
        <v>7.0</v>
      </c>
      <c r="H14" s="9">
        <v>6.0</v>
      </c>
      <c r="I14" s="9">
        <v>21.0</v>
      </c>
      <c r="J14" s="9">
        <v>21.0</v>
      </c>
      <c r="K14" s="9">
        <v>0.0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7">
        <v>13.0</v>
      </c>
      <c r="C15" s="7" t="s">
        <v>78</v>
      </c>
      <c r="D15" s="7">
        <v>23.0</v>
      </c>
      <c r="E15" s="7">
        <v>19.0</v>
      </c>
      <c r="F15" s="7">
        <v>5.0</v>
      </c>
      <c r="G15" s="7">
        <v>6.0</v>
      </c>
      <c r="H15" s="7">
        <v>8.0</v>
      </c>
      <c r="I15" s="7">
        <v>24.0</v>
      </c>
      <c r="J15" s="7">
        <v>24.0</v>
      </c>
      <c r="K15" s="7">
        <v>0.0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9">
        <v>14.0</v>
      </c>
      <c r="C16" s="9" t="s">
        <v>79</v>
      </c>
      <c r="D16" s="9">
        <v>23.0</v>
      </c>
      <c r="E16" s="9">
        <v>19.0</v>
      </c>
      <c r="F16" s="9">
        <v>5.0</v>
      </c>
      <c r="G16" s="9">
        <v>6.0</v>
      </c>
      <c r="H16" s="9">
        <v>8.0</v>
      </c>
      <c r="I16" s="9">
        <v>25.0</v>
      </c>
      <c r="J16" s="9">
        <v>27.0</v>
      </c>
      <c r="K16" s="9">
        <v>-2.0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7">
        <v>15.0</v>
      </c>
      <c r="C17" s="7" t="s">
        <v>80</v>
      </c>
      <c r="D17" s="7">
        <v>22.0</v>
      </c>
      <c r="E17" s="7">
        <v>19.0</v>
      </c>
      <c r="F17" s="7">
        <v>5.0</v>
      </c>
      <c r="G17" s="7">
        <v>7.0</v>
      </c>
      <c r="H17" s="7">
        <v>7.0</v>
      </c>
      <c r="I17" s="7">
        <v>18.0</v>
      </c>
      <c r="J17" s="7">
        <v>19.0</v>
      </c>
      <c r="K17" s="7">
        <v>-1.0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9">
        <v>16.0</v>
      </c>
      <c r="C18" s="9" t="s">
        <v>81</v>
      </c>
      <c r="D18" s="9">
        <v>22.0</v>
      </c>
      <c r="E18" s="9">
        <v>19.0</v>
      </c>
      <c r="F18" s="9">
        <v>5.0</v>
      </c>
      <c r="G18" s="9">
        <v>7.0</v>
      </c>
      <c r="H18" s="9">
        <v>7.0</v>
      </c>
      <c r="I18" s="9">
        <v>22.0</v>
      </c>
      <c r="J18" s="9">
        <v>27.0</v>
      </c>
      <c r="K18" s="9">
        <v>-5.0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7">
        <v>17.0</v>
      </c>
      <c r="C19" s="7" t="s">
        <v>82</v>
      </c>
      <c r="D19" s="7">
        <v>19.0</v>
      </c>
      <c r="E19" s="7">
        <v>19.0</v>
      </c>
      <c r="F19" s="7">
        <v>4.0</v>
      </c>
      <c r="G19" s="7">
        <v>8.0</v>
      </c>
      <c r="H19" s="7">
        <v>7.0</v>
      </c>
      <c r="I19" s="7">
        <v>17.0</v>
      </c>
      <c r="J19" s="7">
        <v>22.0</v>
      </c>
      <c r="K19" s="7">
        <v>-5.0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9">
        <v>18.0</v>
      </c>
      <c r="C20" s="9" t="s">
        <v>83</v>
      </c>
      <c r="D20" s="9">
        <v>16.0</v>
      </c>
      <c r="E20" s="9">
        <v>19.0</v>
      </c>
      <c r="F20" s="9">
        <v>2.0</v>
      </c>
      <c r="G20" s="9">
        <v>7.0</v>
      </c>
      <c r="H20" s="9">
        <v>10.0</v>
      </c>
      <c r="I20" s="9">
        <v>13.0</v>
      </c>
      <c r="J20" s="9">
        <v>23.0</v>
      </c>
      <c r="K20" s="9">
        <v>-10.0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7">
        <v>19.0</v>
      </c>
      <c r="C21" s="7" t="s">
        <v>84</v>
      </c>
      <c r="D21" s="7">
        <v>14.0</v>
      </c>
      <c r="E21" s="7">
        <v>19.0</v>
      </c>
      <c r="F21" s="7">
        <v>3.0</v>
      </c>
      <c r="G21" s="7">
        <v>11.0</v>
      </c>
      <c r="H21" s="7">
        <v>5.0</v>
      </c>
      <c r="I21" s="7">
        <v>13.0</v>
      </c>
      <c r="J21" s="7">
        <v>25.0</v>
      </c>
      <c r="K21" s="7">
        <v>-12.0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9">
        <v>20.0</v>
      </c>
      <c r="C22" s="9" t="s">
        <v>85</v>
      </c>
      <c r="D22" s="9">
        <v>12.0</v>
      </c>
      <c r="E22" s="9">
        <v>19.0</v>
      </c>
      <c r="F22" s="9">
        <v>2.0</v>
      </c>
      <c r="G22" s="9">
        <v>11.0</v>
      </c>
      <c r="H22" s="9">
        <v>6.0</v>
      </c>
      <c r="I22" s="9">
        <v>10.0</v>
      </c>
      <c r="J22" s="9">
        <v>34.0</v>
      </c>
      <c r="K22" s="9">
        <v>-24.0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1"/>
      <c r="C23" s="2"/>
      <c r="D23" s="2"/>
      <c r="E23" s="2"/>
      <c r="F23" s="2"/>
      <c r="G23" s="2"/>
      <c r="H23" s="2"/>
      <c r="I23" s="2"/>
      <c r="J23" s="2"/>
      <c r="K23" s="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1"/>
      <c r="C24" s="2"/>
      <c r="D24" s="2" t="s">
        <v>86</v>
      </c>
      <c r="E24" s="12" t="s">
        <v>87</v>
      </c>
      <c r="J24" s="2"/>
      <c r="K24" s="2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E24:I24"/>
  </mergeCells>
  <hyperlinks>
    <hyperlink r:id="rId1" ref="E24"/>
  </hyperlinks>
  <printOptions/>
  <pageMargins bottom="0.75" footer="0.0" header="0.0" left="0.7" right="0.7" top="0.75"/>
  <pageSetup orientation="landscape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2" width="9.5"/>
    <col customWidth="1" min="3" max="3" width="9.25"/>
    <col customWidth="1" min="4" max="4" width="10.63"/>
    <col customWidth="1" min="5" max="5" width="11.75"/>
    <col customWidth="1" min="6" max="6" width="16.13"/>
    <col customWidth="1" min="7" max="7" width="11.13"/>
    <col customWidth="1" min="8" max="8" width="8.25"/>
    <col customWidth="1" min="9" max="9" width="11.25"/>
    <col customWidth="1" min="10" max="10" width="12.38"/>
    <col customWidth="1" min="11" max="26" width="9.5"/>
  </cols>
  <sheetData>
    <row r="1">
      <c r="A1" s="2"/>
      <c r="B1" s="2">
        <v>1.0</v>
      </c>
      <c r="C1" s="2">
        <v>2.0</v>
      </c>
      <c r="D1" s="2">
        <v>3.0</v>
      </c>
      <c r="E1" s="2">
        <v>4.0</v>
      </c>
      <c r="F1" s="2">
        <v>5.0</v>
      </c>
      <c r="G1" s="2">
        <v>6.0</v>
      </c>
      <c r="H1" s="2">
        <v>7.0</v>
      </c>
      <c r="I1" s="2">
        <v>8.0</v>
      </c>
      <c r="J1" s="2">
        <v>9.0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>
        <v>1.0</v>
      </c>
      <c r="B2" s="4" t="s">
        <v>88</v>
      </c>
      <c r="C2" s="4" t="s">
        <v>89</v>
      </c>
      <c r="D2" s="4" t="s">
        <v>90</v>
      </c>
      <c r="E2" s="4" t="s">
        <v>91</v>
      </c>
      <c r="F2" s="4" t="s">
        <v>92</v>
      </c>
      <c r="G2" s="4" t="s">
        <v>93</v>
      </c>
      <c r="H2" s="4" t="s">
        <v>94</v>
      </c>
      <c r="I2" s="4" t="s">
        <v>95</v>
      </c>
      <c r="J2" s="4" t="s">
        <v>96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>
        <v>2.0</v>
      </c>
      <c r="B3" s="2">
        <v>1968.0</v>
      </c>
      <c r="C3" s="2" t="s">
        <v>97</v>
      </c>
      <c r="D3" s="2" t="s">
        <v>98</v>
      </c>
      <c r="E3" s="2" t="s">
        <v>99</v>
      </c>
      <c r="F3" s="2" t="s">
        <v>100</v>
      </c>
      <c r="G3" s="13">
        <v>3200000.0</v>
      </c>
      <c r="H3" s="2" t="s">
        <v>101</v>
      </c>
      <c r="I3" s="14">
        <v>30046.0</v>
      </c>
      <c r="J3" s="14">
        <v>18899.0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>
        <v>3.0</v>
      </c>
      <c r="B4" s="2">
        <v>1674.0</v>
      </c>
      <c r="C4" s="2" t="s">
        <v>102</v>
      </c>
      <c r="D4" s="2" t="s">
        <v>98</v>
      </c>
      <c r="E4" s="2" t="s">
        <v>99</v>
      </c>
      <c r="F4" s="2" t="s">
        <v>103</v>
      </c>
      <c r="G4" s="13">
        <v>3200000.0</v>
      </c>
      <c r="H4" s="2" t="s">
        <v>104</v>
      </c>
      <c r="I4" s="14">
        <v>33688.0</v>
      </c>
      <c r="J4" s="14">
        <v>23393.0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>
        <v>4.0</v>
      </c>
      <c r="B5" s="2">
        <v>1516.0</v>
      </c>
      <c r="C5" s="2" t="s">
        <v>105</v>
      </c>
      <c r="D5" s="2" t="s">
        <v>98</v>
      </c>
      <c r="E5" s="2" t="s">
        <v>99</v>
      </c>
      <c r="F5" s="2" t="s">
        <v>103</v>
      </c>
      <c r="G5" s="13">
        <v>4500000.0</v>
      </c>
      <c r="H5" s="2" t="s">
        <v>106</v>
      </c>
      <c r="I5" s="14">
        <v>31112.0</v>
      </c>
      <c r="J5" s="14">
        <v>23188.0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1"/>
      <c r="Y5" s="1"/>
      <c r="Z5" s="1"/>
    </row>
    <row r="6">
      <c r="A6" s="2">
        <v>5.0</v>
      </c>
      <c r="B6" s="2">
        <v>1330.0</v>
      </c>
      <c r="C6" s="2" t="s">
        <v>107</v>
      </c>
      <c r="D6" s="2" t="s">
        <v>98</v>
      </c>
      <c r="E6" s="2" t="s">
        <v>99</v>
      </c>
      <c r="F6" s="2" t="s">
        <v>103</v>
      </c>
      <c r="G6" s="13">
        <v>3200000.0</v>
      </c>
      <c r="H6" s="2" t="s">
        <v>108</v>
      </c>
      <c r="I6" s="14">
        <v>32553.0</v>
      </c>
      <c r="J6" s="14">
        <v>23514.0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1"/>
      <c r="Y6" s="1"/>
      <c r="Z6" s="1"/>
    </row>
    <row r="7">
      <c r="A7" s="2">
        <v>6.0</v>
      </c>
      <c r="B7" s="2">
        <v>1657.0</v>
      </c>
      <c r="C7" s="2" t="s">
        <v>109</v>
      </c>
      <c r="D7" s="2" t="s">
        <v>98</v>
      </c>
      <c r="E7" s="2" t="s">
        <v>99</v>
      </c>
      <c r="F7" s="2" t="s">
        <v>103</v>
      </c>
      <c r="G7" s="13">
        <v>3200000.0</v>
      </c>
      <c r="H7" s="2" t="s">
        <v>110</v>
      </c>
      <c r="I7" s="14">
        <v>32117.0</v>
      </c>
      <c r="J7" s="14">
        <v>23294.0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1"/>
      <c r="Z7" s="1"/>
    </row>
    <row r="8">
      <c r="A8" s="2">
        <v>7.0</v>
      </c>
      <c r="B8" s="2">
        <v>1573.0</v>
      </c>
      <c r="C8" s="2" t="s">
        <v>111</v>
      </c>
      <c r="D8" s="2" t="s">
        <v>98</v>
      </c>
      <c r="E8" s="2" t="s">
        <v>99</v>
      </c>
      <c r="F8" s="2" t="s">
        <v>112</v>
      </c>
      <c r="G8" s="13">
        <v>1500000.0</v>
      </c>
      <c r="H8" s="2" t="s">
        <v>113</v>
      </c>
      <c r="I8" s="14">
        <v>32331.0</v>
      </c>
      <c r="J8" s="14">
        <v>22067.0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1"/>
      <c r="Y8" s="1"/>
      <c r="Z8" s="1"/>
    </row>
    <row r="9">
      <c r="A9" s="2">
        <v>8.0</v>
      </c>
      <c r="B9" s="2">
        <v>1658.0</v>
      </c>
      <c r="C9" s="2" t="s">
        <v>114</v>
      </c>
      <c r="D9" s="2" t="s">
        <v>98</v>
      </c>
      <c r="E9" s="2" t="s">
        <v>99</v>
      </c>
      <c r="F9" s="2" t="s">
        <v>103</v>
      </c>
      <c r="G9" s="13">
        <v>3200000.0</v>
      </c>
      <c r="H9" s="2" t="s">
        <v>115</v>
      </c>
      <c r="I9" s="14">
        <v>32300.0</v>
      </c>
      <c r="J9" s="14">
        <v>23298.0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1"/>
      <c r="Z9" s="1"/>
    </row>
    <row r="10">
      <c r="A10" s="2">
        <v>9.0</v>
      </c>
      <c r="B10" s="2">
        <v>1078.0</v>
      </c>
      <c r="C10" s="2" t="s">
        <v>116</v>
      </c>
      <c r="D10" s="2" t="s">
        <v>98</v>
      </c>
      <c r="E10" s="2" t="s">
        <v>117</v>
      </c>
      <c r="F10" s="2" t="s">
        <v>100</v>
      </c>
      <c r="G10" s="13">
        <v>4200000.0</v>
      </c>
      <c r="H10" s="2" t="s">
        <v>118</v>
      </c>
      <c r="I10" s="14">
        <v>31503.0</v>
      </c>
      <c r="J10" s="14">
        <v>22971.0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1"/>
      <c r="Z10" s="1"/>
    </row>
    <row r="11">
      <c r="A11" s="2">
        <v>10.0</v>
      </c>
      <c r="B11" s="2">
        <v>1695.0</v>
      </c>
      <c r="C11" s="2" t="s">
        <v>119</v>
      </c>
      <c r="D11" s="2" t="s">
        <v>98</v>
      </c>
      <c r="E11" s="2" t="s">
        <v>117</v>
      </c>
      <c r="F11" s="2" t="s">
        <v>103</v>
      </c>
      <c r="G11" s="13">
        <v>3200000.0</v>
      </c>
      <c r="H11" s="2" t="s">
        <v>120</v>
      </c>
      <c r="I11" s="14">
        <v>30975.0</v>
      </c>
      <c r="J11" s="14">
        <v>21920.0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1"/>
      <c r="Y11" s="1"/>
      <c r="Z11" s="1"/>
    </row>
    <row r="12">
      <c r="A12" s="2">
        <v>11.0</v>
      </c>
      <c r="B12" s="2">
        <v>1285.0</v>
      </c>
      <c r="C12" s="2" t="s">
        <v>121</v>
      </c>
      <c r="D12" s="2" t="s">
        <v>98</v>
      </c>
      <c r="E12" s="2" t="s">
        <v>117</v>
      </c>
      <c r="F12" s="2" t="s">
        <v>103</v>
      </c>
      <c r="G12" s="13">
        <v>3200000.0</v>
      </c>
      <c r="H12" s="2" t="s">
        <v>122</v>
      </c>
      <c r="I12" s="14">
        <v>31043.0</v>
      </c>
      <c r="J12" s="14">
        <v>23002.0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1"/>
      <c r="Z12" s="1"/>
    </row>
    <row r="13">
      <c r="A13" s="2">
        <v>12.0</v>
      </c>
      <c r="B13" s="2">
        <v>1284.0</v>
      </c>
      <c r="C13" s="2" t="s">
        <v>123</v>
      </c>
      <c r="D13" s="2" t="s">
        <v>98</v>
      </c>
      <c r="E13" s="2" t="s">
        <v>117</v>
      </c>
      <c r="F13" s="2" t="s">
        <v>103</v>
      </c>
      <c r="G13" s="13">
        <v>3200000.0</v>
      </c>
      <c r="H13" s="2" t="s">
        <v>124</v>
      </c>
      <c r="I13" s="14">
        <v>31051.0</v>
      </c>
      <c r="J13" s="14">
        <v>22991.0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1"/>
      <c r="Z13" s="1"/>
    </row>
    <row r="14">
      <c r="A14" s="2">
        <v>13.0</v>
      </c>
      <c r="B14" s="2">
        <v>1517.0</v>
      </c>
      <c r="C14" s="2" t="s">
        <v>125</v>
      </c>
      <c r="D14" s="2" t="s">
        <v>98</v>
      </c>
      <c r="E14" s="2" t="s">
        <v>117</v>
      </c>
      <c r="F14" s="2" t="s">
        <v>112</v>
      </c>
      <c r="G14" s="13">
        <v>1500000.0</v>
      </c>
      <c r="H14" s="2" t="s">
        <v>126</v>
      </c>
      <c r="I14" s="14">
        <v>31104.0</v>
      </c>
      <c r="J14" s="14">
        <v>23199.0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1"/>
      <c r="Z14" s="1"/>
    </row>
    <row r="15">
      <c r="A15" s="2">
        <v>14.0</v>
      </c>
      <c r="B15" s="2">
        <v>1674.0</v>
      </c>
      <c r="C15" s="2" t="s">
        <v>127</v>
      </c>
      <c r="D15" s="2" t="s">
        <v>98</v>
      </c>
      <c r="E15" s="2" t="s">
        <v>117</v>
      </c>
      <c r="F15" s="2" t="s">
        <v>103</v>
      </c>
      <c r="G15" s="13">
        <v>3200000.0</v>
      </c>
      <c r="H15" s="2" t="s">
        <v>128</v>
      </c>
      <c r="I15" s="14">
        <v>32971.0</v>
      </c>
      <c r="J15" s="14">
        <v>22901.0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1"/>
      <c r="Z15" s="1"/>
    </row>
    <row r="16">
      <c r="A16" s="2">
        <v>15.0</v>
      </c>
      <c r="B16" s="2">
        <v>1056.0</v>
      </c>
      <c r="C16" s="2" t="s">
        <v>129</v>
      </c>
      <c r="D16" s="2" t="s">
        <v>130</v>
      </c>
      <c r="E16" s="2" t="s">
        <v>131</v>
      </c>
      <c r="F16" s="2" t="s">
        <v>100</v>
      </c>
      <c r="G16" s="13">
        <v>5600000.0</v>
      </c>
      <c r="H16" s="2" t="s">
        <v>132</v>
      </c>
      <c r="I16" s="14">
        <v>29153.0</v>
      </c>
      <c r="J16" s="14">
        <v>13751.0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1"/>
      <c r="Z16" s="1"/>
    </row>
    <row r="17">
      <c r="A17" s="2">
        <v>16.0</v>
      </c>
      <c r="B17" s="2">
        <v>1977.0</v>
      </c>
      <c r="C17" s="2" t="s">
        <v>133</v>
      </c>
      <c r="D17" s="2" t="s">
        <v>130</v>
      </c>
      <c r="E17" s="2" t="s">
        <v>131</v>
      </c>
      <c r="F17" s="2" t="s">
        <v>103</v>
      </c>
      <c r="G17" s="13">
        <v>4200000.0</v>
      </c>
      <c r="H17" s="2" t="s">
        <v>134</v>
      </c>
      <c r="I17" s="14">
        <v>33490.0</v>
      </c>
      <c r="J17" s="14">
        <v>22202.0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1"/>
      <c r="Z17" s="1"/>
    </row>
    <row r="18">
      <c r="A18" s="2">
        <v>17.0</v>
      </c>
      <c r="B18" s="2">
        <v>1725.0</v>
      </c>
      <c r="C18" s="2" t="s">
        <v>135</v>
      </c>
      <c r="D18" s="2" t="s">
        <v>130</v>
      </c>
      <c r="E18" s="2" t="s">
        <v>131</v>
      </c>
      <c r="F18" s="2" t="s">
        <v>103</v>
      </c>
      <c r="G18" s="13">
        <v>5600000.0</v>
      </c>
      <c r="H18" s="2" t="s">
        <v>136</v>
      </c>
      <c r="I18" s="14">
        <v>28523.0</v>
      </c>
      <c r="J18" s="14">
        <v>19877.0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>
        <v>18.0</v>
      </c>
      <c r="B19" s="2">
        <v>1675.0</v>
      </c>
      <c r="C19" s="2" t="s">
        <v>137</v>
      </c>
      <c r="D19" s="2" t="s">
        <v>130</v>
      </c>
      <c r="E19" s="2" t="s">
        <v>131</v>
      </c>
      <c r="F19" s="2" t="s">
        <v>103</v>
      </c>
      <c r="G19" s="13">
        <v>6500000.0</v>
      </c>
      <c r="H19" s="2" t="s">
        <v>138</v>
      </c>
      <c r="I19" s="14">
        <v>29885.0</v>
      </c>
      <c r="J19" s="14">
        <v>25447.0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>
        <v>19.0</v>
      </c>
      <c r="B20" s="2">
        <v>1968.0</v>
      </c>
      <c r="C20" s="2" t="s">
        <v>139</v>
      </c>
      <c r="D20" s="2" t="s">
        <v>130</v>
      </c>
      <c r="E20" s="2" t="s">
        <v>131</v>
      </c>
      <c r="F20" s="2" t="s">
        <v>103</v>
      </c>
      <c r="G20" s="13">
        <v>3200000.0</v>
      </c>
      <c r="H20" s="2" t="s">
        <v>140</v>
      </c>
      <c r="I20" s="14">
        <v>33970.0</v>
      </c>
      <c r="J20" s="14">
        <v>25342.0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>
        <v>20.0</v>
      </c>
      <c r="B21" s="2">
        <v>1723.0</v>
      </c>
      <c r="C21" s="2" t="s">
        <v>141</v>
      </c>
      <c r="D21" s="2" t="s">
        <v>130</v>
      </c>
      <c r="E21" s="2" t="s">
        <v>142</v>
      </c>
      <c r="F21" s="2" t="s">
        <v>112</v>
      </c>
      <c r="G21" s="13">
        <v>1350000.0</v>
      </c>
      <c r="H21" s="2" t="s">
        <v>143</v>
      </c>
      <c r="I21" s="14">
        <v>33091.0</v>
      </c>
      <c r="J21" s="14">
        <v>23872.0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>
        <v>21.0</v>
      </c>
      <c r="B22" s="2">
        <v>1076.0</v>
      </c>
      <c r="C22" s="2" t="s">
        <v>144</v>
      </c>
      <c r="D22" s="2" t="s">
        <v>130</v>
      </c>
      <c r="E22" s="2" t="s">
        <v>142</v>
      </c>
      <c r="F22" s="2" t="s">
        <v>112</v>
      </c>
      <c r="G22" s="13">
        <v>1200000.0</v>
      </c>
      <c r="H22" s="2" t="s">
        <v>138</v>
      </c>
      <c r="I22" s="14">
        <v>29066.0</v>
      </c>
      <c r="J22" s="14">
        <v>14862.0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>
        <v>22.0</v>
      </c>
      <c r="B23" s="2">
        <v>1816.0</v>
      </c>
      <c r="C23" s="2" t="s">
        <v>145</v>
      </c>
      <c r="D23" s="2" t="s">
        <v>130</v>
      </c>
      <c r="E23" s="2" t="s">
        <v>142</v>
      </c>
      <c r="F23" s="2" t="s">
        <v>112</v>
      </c>
      <c r="G23" s="13">
        <v>1600000.0</v>
      </c>
      <c r="H23" s="2" t="s">
        <v>146</v>
      </c>
      <c r="I23" s="14">
        <v>33062.0</v>
      </c>
      <c r="J23" s="14">
        <v>25447.0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>
        <v>23.0</v>
      </c>
      <c r="B24" s="2">
        <v>1154.0</v>
      </c>
      <c r="C24" s="2" t="s">
        <v>147</v>
      </c>
      <c r="D24" s="2" t="s">
        <v>130</v>
      </c>
      <c r="E24" s="2" t="s">
        <v>142</v>
      </c>
      <c r="F24" s="2" t="s">
        <v>100</v>
      </c>
      <c r="G24" s="13">
        <v>4100000.0</v>
      </c>
      <c r="H24" s="2" t="s">
        <v>148</v>
      </c>
      <c r="I24" s="14">
        <v>31965.0</v>
      </c>
      <c r="J24" s="14">
        <v>20400.0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>
        <v>24.0</v>
      </c>
      <c r="B25" s="2">
        <v>1294.0</v>
      </c>
      <c r="C25" s="2" t="s">
        <v>149</v>
      </c>
      <c r="D25" s="2" t="s">
        <v>130</v>
      </c>
      <c r="E25" s="2" t="s">
        <v>142</v>
      </c>
      <c r="F25" s="2" t="s">
        <v>103</v>
      </c>
      <c r="G25" s="13">
        <v>3200000.0</v>
      </c>
      <c r="H25" s="2" t="s">
        <v>150</v>
      </c>
      <c r="I25" s="14">
        <v>30931.0</v>
      </c>
      <c r="J25" s="14">
        <v>19972.0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>
        <v>25.0</v>
      </c>
      <c r="B26" s="2">
        <v>1428.0</v>
      </c>
      <c r="C26" s="2" t="s">
        <v>151</v>
      </c>
      <c r="D26" s="2" t="s">
        <v>130</v>
      </c>
      <c r="E26" s="2" t="s">
        <v>142</v>
      </c>
      <c r="F26" s="2" t="s">
        <v>103</v>
      </c>
      <c r="G26" s="13">
        <v>3200000.0</v>
      </c>
      <c r="H26" s="2" t="s">
        <v>152</v>
      </c>
      <c r="I26" s="14">
        <v>31728.0</v>
      </c>
      <c r="J26" s="14">
        <v>21267.0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>
        <v>26.0</v>
      </c>
      <c r="B27" s="2">
        <v>1814.0</v>
      </c>
      <c r="C27" s="2" t="s">
        <v>153</v>
      </c>
      <c r="D27" s="2" t="s">
        <v>130</v>
      </c>
      <c r="E27" s="2" t="s">
        <v>142</v>
      </c>
      <c r="F27" s="2" t="s">
        <v>103</v>
      </c>
      <c r="G27" s="13">
        <v>3200000.0</v>
      </c>
      <c r="H27" s="2" t="s">
        <v>154</v>
      </c>
      <c r="I27" s="14">
        <v>32571.0</v>
      </c>
      <c r="J27" s="14">
        <v>25432.0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>
        <v>27.0</v>
      </c>
      <c r="B28" s="2">
        <v>1978.0</v>
      </c>
      <c r="C28" s="2" t="s">
        <v>139</v>
      </c>
      <c r="D28" s="2" t="s">
        <v>130</v>
      </c>
      <c r="E28" s="2" t="s">
        <v>142</v>
      </c>
      <c r="F28" s="2" t="s">
        <v>103</v>
      </c>
      <c r="G28" s="13">
        <v>3200000.0</v>
      </c>
      <c r="H28" s="2" t="s">
        <v>155</v>
      </c>
      <c r="I28" s="14">
        <v>29377.0</v>
      </c>
      <c r="J28" s="14">
        <v>24741.0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>
        <v>28.0</v>
      </c>
      <c r="B29" s="2">
        <v>1531.0</v>
      </c>
      <c r="C29" s="2" t="s">
        <v>156</v>
      </c>
      <c r="D29" s="2" t="s">
        <v>130</v>
      </c>
      <c r="E29" s="2" t="s">
        <v>142</v>
      </c>
      <c r="F29" s="2" t="s">
        <v>157</v>
      </c>
      <c r="G29" s="13">
        <v>2800000.0</v>
      </c>
      <c r="H29" s="2" t="s">
        <v>158</v>
      </c>
      <c r="I29" s="14">
        <v>31543.0</v>
      </c>
      <c r="J29" s="14">
        <v>24491.0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>
        <v>29.0</v>
      </c>
      <c r="B30" s="2">
        <v>1931.0</v>
      </c>
      <c r="C30" s="2" t="s">
        <v>159</v>
      </c>
      <c r="D30" s="2" t="s">
        <v>160</v>
      </c>
      <c r="E30" s="2" t="s">
        <v>99</v>
      </c>
      <c r="F30" s="2" t="s">
        <v>100</v>
      </c>
      <c r="G30" s="13">
        <v>2560000.0</v>
      </c>
      <c r="H30" s="2" t="s">
        <v>161</v>
      </c>
      <c r="I30" s="14">
        <v>32679.0</v>
      </c>
      <c r="J30" s="14">
        <v>25351.0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>
        <v>30.0</v>
      </c>
      <c r="B31" s="2">
        <v>1932.0</v>
      </c>
      <c r="C31" s="2" t="s">
        <v>162</v>
      </c>
      <c r="D31" s="2" t="s">
        <v>160</v>
      </c>
      <c r="E31" s="2" t="s">
        <v>99</v>
      </c>
      <c r="F31" s="2" t="s">
        <v>100</v>
      </c>
      <c r="G31" s="13">
        <v>2400000.0</v>
      </c>
      <c r="H31" s="2" t="s">
        <v>163</v>
      </c>
      <c r="I31" s="14">
        <v>32671.0</v>
      </c>
      <c r="J31" s="14">
        <v>18057.0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>
        <v>31.0</v>
      </c>
      <c r="B32" s="2">
        <v>1291.0</v>
      </c>
      <c r="C32" s="2" t="s">
        <v>164</v>
      </c>
      <c r="D32" s="2" t="s">
        <v>160</v>
      </c>
      <c r="E32" s="2" t="s">
        <v>99</v>
      </c>
      <c r="F32" s="2" t="s">
        <v>112</v>
      </c>
      <c r="G32" s="13">
        <v>1350000.0</v>
      </c>
      <c r="H32" s="2" t="s">
        <v>165</v>
      </c>
      <c r="I32" s="14">
        <v>31042.0</v>
      </c>
      <c r="J32" s="14">
        <v>20559.0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>
        <v>32.0</v>
      </c>
      <c r="B33" s="2">
        <v>1530.0</v>
      </c>
      <c r="C33" s="2" t="s">
        <v>166</v>
      </c>
      <c r="D33" s="2" t="s">
        <v>160</v>
      </c>
      <c r="E33" s="2" t="s">
        <v>99</v>
      </c>
      <c r="F33" s="2" t="s">
        <v>103</v>
      </c>
      <c r="G33" s="13">
        <v>1460000.0</v>
      </c>
      <c r="H33" s="2" t="s">
        <v>167</v>
      </c>
      <c r="I33" s="14">
        <v>33258.0</v>
      </c>
      <c r="J33" s="14">
        <v>24487.0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>
        <v>33.0</v>
      </c>
      <c r="B34" s="2">
        <v>1152.0</v>
      </c>
      <c r="C34" s="2" t="s">
        <v>168</v>
      </c>
      <c r="D34" s="2" t="s">
        <v>160</v>
      </c>
      <c r="E34" s="2" t="s">
        <v>99</v>
      </c>
      <c r="F34" s="2" t="s">
        <v>103</v>
      </c>
      <c r="G34" s="13">
        <v>1350000.0</v>
      </c>
      <c r="H34" s="2" t="s">
        <v>169</v>
      </c>
      <c r="I34" s="14">
        <v>32894.0</v>
      </c>
      <c r="J34" s="14">
        <v>24038.0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>
        <v>34.0</v>
      </c>
      <c r="B35" s="2">
        <v>1079.0</v>
      </c>
      <c r="C35" s="2" t="s">
        <v>170</v>
      </c>
      <c r="D35" s="2" t="s">
        <v>160</v>
      </c>
      <c r="E35" s="2" t="s">
        <v>99</v>
      </c>
      <c r="F35" s="2" t="s">
        <v>103</v>
      </c>
      <c r="G35" s="13">
        <v>1350000.0</v>
      </c>
      <c r="H35" s="2" t="s">
        <v>163</v>
      </c>
      <c r="I35" s="14">
        <v>31495.0</v>
      </c>
      <c r="J35" s="14">
        <v>22982.0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>
        <v>35.0</v>
      </c>
      <c r="B36" s="2">
        <v>1676.0</v>
      </c>
      <c r="C36" s="2" t="s">
        <v>109</v>
      </c>
      <c r="D36" s="2" t="s">
        <v>160</v>
      </c>
      <c r="E36" s="2" t="s">
        <v>99</v>
      </c>
      <c r="F36" s="2" t="s">
        <v>103</v>
      </c>
      <c r="G36" s="13">
        <v>1500000.0</v>
      </c>
      <c r="H36" s="2" t="s">
        <v>171</v>
      </c>
      <c r="I36" s="14">
        <v>29877.0</v>
      </c>
      <c r="J36" s="14">
        <v>25458.0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>
        <v>36.0</v>
      </c>
      <c r="B37" s="2">
        <v>1290.0</v>
      </c>
      <c r="C37" s="2" t="s">
        <v>172</v>
      </c>
      <c r="D37" s="2" t="s">
        <v>160</v>
      </c>
      <c r="E37" s="2" t="s">
        <v>99</v>
      </c>
      <c r="F37" s="2" t="s">
        <v>103</v>
      </c>
      <c r="G37" s="13">
        <v>1350000.0</v>
      </c>
      <c r="H37" s="2" t="s">
        <v>173</v>
      </c>
      <c r="I37" s="14">
        <v>31050.0</v>
      </c>
      <c r="J37" s="14">
        <v>24200.0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>
        <v>37.0</v>
      </c>
      <c r="B38" s="2">
        <v>1961.0</v>
      </c>
      <c r="C38" s="2" t="s">
        <v>174</v>
      </c>
      <c r="D38" s="2" t="s">
        <v>160</v>
      </c>
      <c r="E38" s="2" t="s">
        <v>99</v>
      </c>
      <c r="F38" s="2" t="s">
        <v>103</v>
      </c>
      <c r="G38" s="13">
        <v>1350000.0</v>
      </c>
      <c r="H38" s="2" t="s">
        <v>175</v>
      </c>
      <c r="I38" s="14">
        <v>31721.0</v>
      </c>
      <c r="J38" s="14">
        <v>23834.0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>
        <v>38.0</v>
      </c>
      <c r="B39" s="2">
        <v>1675.0</v>
      </c>
      <c r="C39" s="2" t="s">
        <v>176</v>
      </c>
      <c r="D39" s="2" t="s">
        <v>160</v>
      </c>
      <c r="E39" s="2" t="s">
        <v>99</v>
      </c>
      <c r="F39" s="2" t="s">
        <v>103</v>
      </c>
      <c r="G39" s="13">
        <v>1350000.0</v>
      </c>
      <c r="H39" s="2" t="s">
        <v>177</v>
      </c>
      <c r="I39" s="14">
        <v>33680.0</v>
      </c>
      <c r="J39" s="14">
        <v>23404.0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>
        <v>39.0</v>
      </c>
      <c r="B40" s="2">
        <v>1368.0</v>
      </c>
      <c r="C40" s="2" t="s">
        <v>178</v>
      </c>
      <c r="D40" s="2" t="s">
        <v>160</v>
      </c>
      <c r="E40" s="2" t="s">
        <v>99</v>
      </c>
      <c r="F40" s="2" t="s">
        <v>103</v>
      </c>
      <c r="G40" s="13">
        <v>1280000.0</v>
      </c>
      <c r="H40" s="2" t="s">
        <v>179</v>
      </c>
      <c r="I40" s="14">
        <v>30386.0</v>
      </c>
      <c r="J40" s="14">
        <v>21678.0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>
        <v>40.0</v>
      </c>
      <c r="B41" s="2">
        <v>1153.0</v>
      </c>
      <c r="C41" s="2" t="s">
        <v>107</v>
      </c>
      <c r="D41" s="2" t="s">
        <v>160</v>
      </c>
      <c r="E41" s="2" t="s">
        <v>99</v>
      </c>
      <c r="F41" s="2" t="s">
        <v>157</v>
      </c>
      <c r="G41" s="13">
        <v>1350000.0</v>
      </c>
      <c r="H41" s="2" t="s">
        <v>180</v>
      </c>
      <c r="I41" s="14">
        <v>32886.0</v>
      </c>
      <c r="J41" s="14">
        <v>24049.0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>
        <v>41.0</v>
      </c>
      <c r="B42" s="2">
        <v>1960.0</v>
      </c>
      <c r="C42" s="2" t="s">
        <v>181</v>
      </c>
      <c r="D42" s="2" t="s">
        <v>160</v>
      </c>
      <c r="E42" s="2" t="s">
        <v>99</v>
      </c>
      <c r="F42" s="2" t="s">
        <v>112</v>
      </c>
      <c r="G42" s="13">
        <v>1350000.0</v>
      </c>
      <c r="H42" s="2" t="s">
        <v>161</v>
      </c>
      <c r="I42" s="14">
        <v>31729.0</v>
      </c>
      <c r="J42" s="14">
        <v>23823.0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>
        <v>42.0</v>
      </c>
      <c r="B43" s="2">
        <v>1908.0</v>
      </c>
      <c r="C43" s="2" t="s">
        <v>182</v>
      </c>
      <c r="D43" s="2" t="s">
        <v>160</v>
      </c>
      <c r="E43" s="2" t="s">
        <v>99</v>
      </c>
      <c r="F43" s="2" t="s">
        <v>100</v>
      </c>
      <c r="G43" s="13">
        <v>5600000.0</v>
      </c>
      <c r="H43" s="2" t="s">
        <v>183</v>
      </c>
      <c r="I43" s="14">
        <v>30817.0</v>
      </c>
      <c r="J43" s="14">
        <v>21449.0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>
        <v>43.0</v>
      </c>
      <c r="B44" s="2">
        <v>1011.0</v>
      </c>
      <c r="C44" s="2" t="s">
        <v>184</v>
      </c>
      <c r="D44" s="2" t="s">
        <v>160</v>
      </c>
      <c r="E44" s="2" t="s">
        <v>99</v>
      </c>
      <c r="F44" s="2" t="s">
        <v>103</v>
      </c>
      <c r="G44" s="13">
        <v>2700000.0</v>
      </c>
      <c r="H44" s="2" t="s">
        <v>185</v>
      </c>
      <c r="I44" s="14">
        <v>31446.0</v>
      </c>
      <c r="J44" s="14">
        <v>23702.0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>
        <v>44.0</v>
      </c>
      <c r="B45" s="2">
        <v>1359.0</v>
      </c>
      <c r="C45" s="2" t="s">
        <v>186</v>
      </c>
      <c r="D45" s="2" t="s">
        <v>160</v>
      </c>
      <c r="E45" s="2" t="s">
        <v>117</v>
      </c>
      <c r="F45" s="2" t="s">
        <v>103</v>
      </c>
      <c r="G45" s="13">
        <v>2300000.0</v>
      </c>
      <c r="H45" s="2" t="s">
        <v>187</v>
      </c>
      <c r="I45" s="14">
        <v>33094.0</v>
      </c>
      <c r="J45" s="14">
        <v>22074.0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>
        <v>45.0</v>
      </c>
      <c r="B46" s="2">
        <v>1724.0</v>
      </c>
      <c r="C46" s="2" t="s">
        <v>188</v>
      </c>
      <c r="D46" s="2" t="s">
        <v>160</v>
      </c>
      <c r="E46" s="2" t="s">
        <v>117</v>
      </c>
      <c r="F46" s="2" t="s">
        <v>103</v>
      </c>
      <c r="G46" s="13">
        <v>2300000.0</v>
      </c>
      <c r="H46" s="2" t="s">
        <v>189</v>
      </c>
      <c r="I46" s="14">
        <v>28531.0</v>
      </c>
      <c r="J46" s="14">
        <v>19866.0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>
        <v>46.0</v>
      </c>
      <c r="B47" s="2">
        <v>1923.0</v>
      </c>
      <c r="C47" s="2" t="s">
        <v>190</v>
      </c>
      <c r="D47" s="2" t="s">
        <v>160</v>
      </c>
      <c r="E47" s="2" t="s">
        <v>117</v>
      </c>
      <c r="F47" s="2" t="s">
        <v>103</v>
      </c>
      <c r="G47" s="13">
        <v>2300000.0</v>
      </c>
      <c r="H47" s="2" t="s">
        <v>191</v>
      </c>
      <c r="I47" s="14">
        <v>31743.0</v>
      </c>
      <c r="J47" s="14">
        <v>22347.0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>
        <v>47.0</v>
      </c>
      <c r="B48" s="2">
        <v>1794.0</v>
      </c>
      <c r="C48" s="2" t="s">
        <v>192</v>
      </c>
      <c r="D48" s="2" t="s">
        <v>160</v>
      </c>
      <c r="E48" s="2" t="s">
        <v>117</v>
      </c>
      <c r="F48" s="2" t="s">
        <v>103</v>
      </c>
      <c r="G48" s="13">
        <v>2300000.0</v>
      </c>
      <c r="H48" s="2" t="s">
        <v>193</v>
      </c>
      <c r="I48" s="14">
        <v>31034.0</v>
      </c>
      <c r="J48" s="14">
        <v>25129.0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>
        <v>48.0</v>
      </c>
      <c r="B49" s="2">
        <v>1558.0</v>
      </c>
      <c r="C49" s="2" t="s">
        <v>194</v>
      </c>
      <c r="D49" s="2" t="s">
        <v>160</v>
      </c>
      <c r="E49" s="2" t="s">
        <v>117</v>
      </c>
      <c r="F49" s="2" t="s">
        <v>103</v>
      </c>
      <c r="G49" s="13">
        <v>2300000.0</v>
      </c>
      <c r="H49" s="2" t="s">
        <v>195</v>
      </c>
      <c r="I49" s="14">
        <v>30240.0</v>
      </c>
      <c r="J49" s="14">
        <v>24011.0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>
        <v>49.0</v>
      </c>
      <c r="B50" s="2">
        <v>1949.0</v>
      </c>
      <c r="C50" s="2" t="s">
        <v>196</v>
      </c>
      <c r="D50" s="2" t="s">
        <v>160</v>
      </c>
      <c r="E50" s="2" t="s">
        <v>117</v>
      </c>
      <c r="F50" s="2" t="s">
        <v>103</v>
      </c>
      <c r="G50" s="13">
        <v>4100000.0</v>
      </c>
      <c r="H50" s="2" t="s">
        <v>197</v>
      </c>
      <c r="I50" s="14">
        <v>29871.0</v>
      </c>
      <c r="J50" s="14">
        <v>18685.0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>
        <v>50.0</v>
      </c>
      <c r="B51" s="2">
        <v>1311.0</v>
      </c>
      <c r="C51" s="2" t="s">
        <v>198</v>
      </c>
      <c r="D51" s="2" t="s">
        <v>160</v>
      </c>
      <c r="E51" s="2" t="s">
        <v>117</v>
      </c>
      <c r="F51" s="2" t="s">
        <v>103</v>
      </c>
      <c r="G51" s="13">
        <v>3800000.0</v>
      </c>
      <c r="H51" s="2" t="s">
        <v>199</v>
      </c>
      <c r="I51" s="14">
        <v>31681.0</v>
      </c>
      <c r="J51" s="14">
        <v>23694.0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>
        <v>51.0</v>
      </c>
      <c r="B52" s="2">
        <v>1906.0</v>
      </c>
      <c r="C52" s="2" t="s">
        <v>200</v>
      </c>
      <c r="D52" s="2" t="s">
        <v>160</v>
      </c>
      <c r="E52" s="2" t="s">
        <v>117</v>
      </c>
      <c r="F52" s="2" t="s">
        <v>112</v>
      </c>
      <c r="G52" s="13">
        <v>1350000.0</v>
      </c>
      <c r="H52" s="2" t="s">
        <v>201</v>
      </c>
      <c r="I52" s="14">
        <v>32779.0</v>
      </c>
      <c r="J52" s="14">
        <v>22161.0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>
        <v>52.0</v>
      </c>
      <c r="B53" s="2">
        <v>1656.0</v>
      </c>
      <c r="C53" s="2" t="s">
        <v>159</v>
      </c>
      <c r="D53" s="2" t="s">
        <v>160</v>
      </c>
      <c r="E53" s="2" t="s">
        <v>117</v>
      </c>
      <c r="F53" s="2" t="s">
        <v>100</v>
      </c>
      <c r="G53" s="13">
        <v>2500000.0</v>
      </c>
      <c r="H53" s="2" t="s">
        <v>202</v>
      </c>
      <c r="I53" s="14">
        <v>32125.0</v>
      </c>
      <c r="J53" s="14">
        <v>23283.0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>
        <v>53.0</v>
      </c>
      <c r="B54" s="2">
        <v>1907.0</v>
      </c>
      <c r="C54" s="2" t="s">
        <v>203</v>
      </c>
      <c r="D54" s="2" t="s">
        <v>160</v>
      </c>
      <c r="E54" s="2" t="s">
        <v>117</v>
      </c>
      <c r="F54" s="2" t="s">
        <v>100</v>
      </c>
      <c r="G54" s="13">
        <v>2600000.0</v>
      </c>
      <c r="H54" s="2" t="s">
        <v>204</v>
      </c>
      <c r="I54" s="14">
        <v>32771.0</v>
      </c>
      <c r="J54" s="14">
        <v>22172.0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>
        <v>54.0</v>
      </c>
      <c r="B55" s="2">
        <v>1724.0</v>
      </c>
      <c r="C55" s="2" t="s">
        <v>205</v>
      </c>
      <c r="D55" s="2" t="s">
        <v>160</v>
      </c>
      <c r="E55" s="2" t="s">
        <v>117</v>
      </c>
      <c r="F55" s="2" t="s">
        <v>100</v>
      </c>
      <c r="G55" s="13">
        <v>2960000.0</v>
      </c>
      <c r="H55" s="2" t="s">
        <v>206</v>
      </c>
      <c r="I55" s="14">
        <v>33083.0</v>
      </c>
      <c r="J55" s="14">
        <v>23883.0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>
        <v>55.0</v>
      </c>
      <c r="B56" s="2">
        <v>1301.0</v>
      </c>
      <c r="C56" s="2" t="s">
        <v>207</v>
      </c>
      <c r="D56" s="2" t="s">
        <v>160</v>
      </c>
      <c r="E56" s="2" t="s">
        <v>117</v>
      </c>
      <c r="F56" s="2" t="s">
        <v>112</v>
      </c>
      <c r="G56" s="13">
        <v>1350000.0</v>
      </c>
      <c r="H56" s="2" t="s">
        <v>208</v>
      </c>
      <c r="I56" s="14">
        <v>30900.0</v>
      </c>
      <c r="J56" s="14">
        <v>23918.0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>
        <v>56.0</v>
      </c>
      <c r="B57" s="2">
        <v>1292.0</v>
      </c>
      <c r="C57" s="2" t="s">
        <v>209</v>
      </c>
      <c r="D57" s="2" t="s">
        <v>160</v>
      </c>
      <c r="E57" s="2" t="s">
        <v>117</v>
      </c>
      <c r="F57" s="2" t="s">
        <v>100</v>
      </c>
      <c r="G57" s="13">
        <v>4350000.0</v>
      </c>
      <c r="H57" s="2" t="s">
        <v>210</v>
      </c>
      <c r="I57" s="14">
        <v>32101.0</v>
      </c>
      <c r="J57" s="14">
        <v>20563.0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>
        <v>57.0</v>
      </c>
      <c r="B58" s="2">
        <v>1167.0</v>
      </c>
      <c r="C58" s="2" t="s">
        <v>159</v>
      </c>
      <c r="D58" s="2" t="s">
        <v>160</v>
      </c>
      <c r="E58" s="2" t="s">
        <v>117</v>
      </c>
      <c r="F58" s="2" t="s">
        <v>100</v>
      </c>
      <c r="G58" s="13">
        <v>5600000.0</v>
      </c>
      <c r="H58" s="2" t="s">
        <v>211</v>
      </c>
      <c r="I58" s="14">
        <v>33346.0</v>
      </c>
      <c r="J58" s="14">
        <v>25746.0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>
        <v>58.0</v>
      </c>
      <c r="B59" s="2">
        <v>1950.0</v>
      </c>
      <c r="C59" s="2" t="s">
        <v>212</v>
      </c>
      <c r="D59" s="2" t="s">
        <v>160</v>
      </c>
      <c r="E59" s="2" t="s">
        <v>117</v>
      </c>
      <c r="F59" s="2" t="s">
        <v>103</v>
      </c>
      <c r="G59" s="13">
        <v>4900000.0</v>
      </c>
      <c r="H59" s="2" t="s">
        <v>185</v>
      </c>
      <c r="I59" s="14">
        <v>29863.0</v>
      </c>
      <c r="J59" s="14">
        <v>18696.0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>
        <v>59.0</v>
      </c>
      <c r="B60" s="2">
        <v>1792.0</v>
      </c>
      <c r="C60" s="2" t="s">
        <v>213</v>
      </c>
      <c r="D60" s="2" t="s">
        <v>160</v>
      </c>
      <c r="E60" s="2" t="s">
        <v>117</v>
      </c>
      <c r="F60" s="2" t="s">
        <v>157</v>
      </c>
      <c r="G60" s="13">
        <v>2000000.0</v>
      </c>
      <c r="H60" s="2" t="s">
        <v>214</v>
      </c>
      <c r="I60" s="14">
        <v>33231.0</v>
      </c>
      <c r="J60" s="14">
        <v>25114.0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>
        <v>60.0</v>
      </c>
      <c r="B61" s="2">
        <v>1977.0</v>
      </c>
      <c r="C61" s="2" t="s">
        <v>215</v>
      </c>
      <c r="D61" s="2" t="s">
        <v>160</v>
      </c>
      <c r="E61" s="2" t="s">
        <v>117</v>
      </c>
      <c r="F61" s="2" t="s">
        <v>157</v>
      </c>
      <c r="G61" s="13">
        <v>1300000.0</v>
      </c>
      <c r="H61" s="2" t="s">
        <v>216</v>
      </c>
      <c r="I61" s="14">
        <v>29385.0</v>
      </c>
      <c r="J61" s="14">
        <v>24730.0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>
        <v>61.0</v>
      </c>
      <c r="B62" s="2">
        <v>1067.0</v>
      </c>
      <c r="C62" s="2" t="s">
        <v>217</v>
      </c>
      <c r="D62" s="2" t="s">
        <v>160</v>
      </c>
      <c r="E62" s="2" t="s">
        <v>117</v>
      </c>
      <c r="F62" s="2" t="s">
        <v>157</v>
      </c>
      <c r="G62" s="13">
        <v>1100000.0</v>
      </c>
      <c r="H62" s="2" t="s">
        <v>218</v>
      </c>
      <c r="I62" s="14">
        <v>32040.0</v>
      </c>
      <c r="J62" s="14">
        <v>22554.0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>
        <v>62.0</v>
      </c>
      <c r="B63" s="2">
        <v>1976.0</v>
      </c>
      <c r="C63" s="2" t="s">
        <v>174</v>
      </c>
      <c r="D63" s="2" t="s">
        <v>160</v>
      </c>
      <c r="E63" s="2" t="s">
        <v>142</v>
      </c>
      <c r="F63" s="2" t="s">
        <v>112</v>
      </c>
      <c r="G63" s="13">
        <v>1350000.0</v>
      </c>
      <c r="H63" s="2" t="s">
        <v>219</v>
      </c>
      <c r="I63" s="14">
        <v>33357.0</v>
      </c>
      <c r="J63" s="14">
        <v>25850.0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>
        <v>63.0</v>
      </c>
      <c r="B64" s="2">
        <v>1168.0</v>
      </c>
      <c r="C64" s="2" t="s">
        <v>220</v>
      </c>
      <c r="D64" s="2" t="s">
        <v>160</v>
      </c>
      <c r="E64" s="2" t="s">
        <v>142</v>
      </c>
      <c r="F64" s="2" t="s">
        <v>112</v>
      </c>
      <c r="G64" s="13">
        <v>1350000.0</v>
      </c>
      <c r="H64" s="2" t="s">
        <v>221</v>
      </c>
      <c r="I64" s="14">
        <v>33338.0</v>
      </c>
      <c r="J64" s="14">
        <v>25757.0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>
        <v>64.0</v>
      </c>
      <c r="B65" s="2">
        <v>1815.0</v>
      </c>
      <c r="C65" s="2" t="s">
        <v>222</v>
      </c>
      <c r="D65" s="2" t="s">
        <v>160</v>
      </c>
      <c r="E65" s="2" t="s">
        <v>142</v>
      </c>
      <c r="F65" s="2" t="s">
        <v>100</v>
      </c>
      <c r="G65" s="13">
        <v>5600000.0</v>
      </c>
      <c r="H65" s="2" t="s">
        <v>223</v>
      </c>
      <c r="I65" s="14">
        <v>29276.0</v>
      </c>
      <c r="J65" s="14">
        <v>21790.0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>
        <v>65.0</v>
      </c>
      <c r="B66" s="2">
        <v>1068.0</v>
      </c>
      <c r="C66" s="2" t="s">
        <v>224</v>
      </c>
      <c r="D66" s="2" t="s">
        <v>160</v>
      </c>
      <c r="E66" s="2" t="s">
        <v>142</v>
      </c>
      <c r="F66" s="2" t="s">
        <v>103</v>
      </c>
      <c r="G66" s="13">
        <v>3200000.0</v>
      </c>
      <c r="H66" s="2" t="s">
        <v>225</v>
      </c>
      <c r="I66" s="14">
        <v>32032.0</v>
      </c>
      <c r="J66" s="14">
        <v>22565.0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>
        <v>66.0</v>
      </c>
      <c r="B67" s="2">
        <v>1012.0</v>
      </c>
      <c r="C67" s="2" t="s">
        <v>226</v>
      </c>
      <c r="D67" s="2" t="s">
        <v>160</v>
      </c>
      <c r="E67" s="2" t="s">
        <v>142</v>
      </c>
      <c r="F67" s="2" t="s">
        <v>103</v>
      </c>
      <c r="G67" s="13">
        <v>2400000.0</v>
      </c>
      <c r="H67" s="2" t="s">
        <v>227</v>
      </c>
      <c r="I67" s="14">
        <v>31438.0</v>
      </c>
      <c r="J67" s="14">
        <v>23713.0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>
        <v>67.0</v>
      </c>
      <c r="B68" s="2">
        <v>1301.0</v>
      </c>
      <c r="C68" s="2" t="s">
        <v>228</v>
      </c>
      <c r="D68" s="2" t="s">
        <v>160</v>
      </c>
      <c r="E68" s="2" t="s">
        <v>142</v>
      </c>
      <c r="F68" s="2" t="s">
        <v>103</v>
      </c>
      <c r="G68" s="13">
        <v>3200000.0</v>
      </c>
      <c r="H68" s="2" t="s">
        <v>229</v>
      </c>
      <c r="I68" s="14">
        <v>31421.0</v>
      </c>
      <c r="J68" s="14">
        <v>20360.0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>
        <v>68.0</v>
      </c>
      <c r="B69" s="2">
        <v>1556.0</v>
      </c>
      <c r="C69" s="2" t="s">
        <v>168</v>
      </c>
      <c r="D69" s="2" t="s">
        <v>160</v>
      </c>
      <c r="E69" s="2" t="s">
        <v>142</v>
      </c>
      <c r="F69" s="2" t="s">
        <v>103</v>
      </c>
      <c r="G69" s="13">
        <v>3200000.0</v>
      </c>
      <c r="H69" s="2" t="s">
        <v>230</v>
      </c>
      <c r="I69" s="14">
        <v>29916.0</v>
      </c>
      <c r="J69" s="14">
        <v>23996.0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>
        <v>69.0</v>
      </c>
      <c r="B70" s="2">
        <v>1933.0</v>
      </c>
      <c r="C70" s="2" t="s">
        <v>231</v>
      </c>
      <c r="D70" s="2" t="s">
        <v>160</v>
      </c>
      <c r="E70" s="2" t="s">
        <v>142</v>
      </c>
      <c r="F70" s="2" t="s">
        <v>103</v>
      </c>
      <c r="G70" s="13">
        <v>3200000.0</v>
      </c>
      <c r="H70" s="2" t="s">
        <v>232</v>
      </c>
      <c r="I70" s="14">
        <v>30689.0</v>
      </c>
      <c r="J70" s="14">
        <v>18061.0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>
        <v>70.0</v>
      </c>
      <c r="B71" s="2">
        <v>1333.0</v>
      </c>
      <c r="C71" s="2" t="s">
        <v>233</v>
      </c>
      <c r="D71" s="2" t="s">
        <v>160</v>
      </c>
      <c r="E71" s="2" t="s">
        <v>142</v>
      </c>
      <c r="F71" s="2" t="s">
        <v>103</v>
      </c>
      <c r="G71" s="13">
        <v>3200000.0</v>
      </c>
      <c r="H71" s="2" t="s">
        <v>234</v>
      </c>
      <c r="I71" s="14">
        <v>32979.0</v>
      </c>
      <c r="J71" s="14">
        <v>24022.0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>
        <v>71.0</v>
      </c>
      <c r="B72" s="2">
        <v>1510.0</v>
      </c>
      <c r="C72" s="2" t="s">
        <v>235</v>
      </c>
      <c r="D72" s="2" t="s">
        <v>160</v>
      </c>
      <c r="E72" s="2" t="s">
        <v>142</v>
      </c>
      <c r="F72" s="2" t="s">
        <v>103</v>
      </c>
      <c r="G72" s="13">
        <v>4800000.0</v>
      </c>
      <c r="H72" s="2" t="s">
        <v>236</v>
      </c>
      <c r="I72" s="14">
        <v>31209.0</v>
      </c>
      <c r="J72" s="14">
        <v>22954.0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>
        <v>72.0</v>
      </c>
      <c r="B73" s="2">
        <v>1574.0</v>
      </c>
      <c r="C73" s="2" t="s">
        <v>237</v>
      </c>
      <c r="D73" s="2" t="s">
        <v>160</v>
      </c>
      <c r="E73" s="2" t="s">
        <v>142</v>
      </c>
      <c r="F73" s="2" t="s">
        <v>103</v>
      </c>
      <c r="G73" s="13">
        <v>3200000.0</v>
      </c>
      <c r="H73" s="2" t="s">
        <v>238</v>
      </c>
      <c r="I73" s="14">
        <v>31452.0</v>
      </c>
      <c r="J73" s="14">
        <v>22071.0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>
        <v>73.0</v>
      </c>
      <c r="B74" s="2">
        <v>1360.0</v>
      </c>
      <c r="C74" s="2" t="s">
        <v>178</v>
      </c>
      <c r="D74" s="2" t="s">
        <v>160</v>
      </c>
      <c r="E74" s="2" t="s">
        <v>142</v>
      </c>
      <c r="F74" s="2" t="s">
        <v>103</v>
      </c>
      <c r="G74" s="13">
        <v>4000000.0</v>
      </c>
      <c r="H74" s="2" t="s">
        <v>239</v>
      </c>
      <c r="I74" s="14">
        <v>32356.0</v>
      </c>
      <c r="J74" s="14">
        <v>22085.0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>
        <v>74.0</v>
      </c>
      <c r="B75" s="2">
        <v>1293.0</v>
      </c>
      <c r="C75" s="2" t="s">
        <v>240</v>
      </c>
      <c r="D75" s="2" t="s">
        <v>160</v>
      </c>
      <c r="E75" s="2" t="s">
        <v>142</v>
      </c>
      <c r="F75" s="2" t="s">
        <v>157</v>
      </c>
      <c r="G75" s="13">
        <v>1700000.0</v>
      </c>
      <c r="H75" s="2" t="s">
        <v>241</v>
      </c>
      <c r="I75" s="14">
        <v>30939.0</v>
      </c>
      <c r="J75" s="14">
        <v>19961.0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>
        <v>75.0</v>
      </c>
      <c r="B76" s="2">
        <v>1329.0</v>
      </c>
      <c r="C76" s="2" t="s">
        <v>242</v>
      </c>
      <c r="D76" s="2" t="s">
        <v>160</v>
      </c>
      <c r="E76" s="2" t="s">
        <v>243</v>
      </c>
      <c r="F76" s="2" t="s">
        <v>103</v>
      </c>
      <c r="G76" s="13">
        <v>3500000.0</v>
      </c>
      <c r="H76" s="2" t="s">
        <v>244</v>
      </c>
      <c r="I76" s="14">
        <v>32561.0</v>
      </c>
      <c r="J76" s="14">
        <v>23503.0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>
        <v>76.0</v>
      </c>
      <c r="B77" s="2">
        <v>1572.0</v>
      </c>
      <c r="C77" s="2" t="s">
        <v>245</v>
      </c>
      <c r="D77" s="2" t="s">
        <v>160</v>
      </c>
      <c r="E77" s="2" t="s">
        <v>243</v>
      </c>
      <c r="F77" s="2" t="s">
        <v>103</v>
      </c>
      <c r="G77" s="13">
        <v>3600000.0</v>
      </c>
      <c r="H77" s="2" t="s">
        <v>246</v>
      </c>
      <c r="I77" s="14">
        <v>32339.0</v>
      </c>
      <c r="J77" s="14">
        <v>22056.0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>
        <v>77.0</v>
      </c>
      <c r="B78" s="2">
        <v>1300.0</v>
      </c>
      <c r="C78" s="2" t="s">
        <v>247</v>
      </c>
      <c r="D78" s="2" t="s">
        <v>160</v>
      </c>
      <c r="E78" s="2" t="s">
        <v>243</v>
      </c>
      <c r="F78" s="2" t="s">
        <v>100</v>
      </c>
      <c r="G78" s="13">
        <v>2300000.0</v>
      </c>
      <c r="H78" s="2" t="s">
        <v>248</v>
      </c>
      <c r="I78" s="14">
        <v>32855.0</v>
      </c>
      <c r="J78" s="14">
        <v>24009.0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>
        <v>78.0</v>
      </c>
      <c r="B79" s="2">
        <v>1557.0</v>
      </c>
      <c r="C79" s="2" t="s">
        <v>249</v>
      </c>
      <c r="D79" s="2" t="s">
        <v>160</v>
      </c>
      <c r="E79" s="2" t="s">
        <v>243</v>
      </c>
      <c r="F79" s="2" t="s">
        <v>112</v>
      </c>
      <c r="G79" s="13">
        <v>1390000.0</v>
      </c>
      <c r="H79" s="2" t="s">
        <v>250</v>
      </c>
      <c r="I79" s="14">
        <v>29908.0</v>
      </c>
      <c r="J79" s="14">
        <v>24007.0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>
        <v>79.0</v>
      </c>
      <c r="B80" s="2">
        <v>1169.0</v>
      </c>
      <c r="C80" s="2" t="s">
        <v>251</v>
      </c>
      <c r="D80" s="2" t="s">
        <v>160</v>
      </c>
      <c r="E80" s="2" t="s">
        <v>243</v>
      </c>
      <c r="F80" s="2" t="s">
        <v>100</v>
      </c>
      <c r="G80" s="13">
        <v>5700000.0</v>
      </c>
      <c r="H80" s="2" t="s">
        <v>214</v>
      </c>
      <c r="I80" s="14">
        <v>33890.0</v>
      </c>
      <c r="J80" s="14">
        <v>25761.0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>
        <v>80.0</v>
      </c>
      <c r="B81" s="2">
        <v>1758.0</v>
      </c>
      <c r="C81" s="2" t="s">
        <v>164</v>
      </c>
      <c r="D81" s="2" t="s">
        <v>160</v>
      </c>
      <c r="E81" s="2" t="s">
        <v>243</v>
      </c>
      <c r="F81" s="2" t="s">
        <v>157</v>
      </c>
      <c r="G81" s="13">
        <v>1900000.0</v>
      </c>
      <c r="H81" s="2" t="s">
        <v>252</v>
      </c>
      <c r="I81" s="14">
        <v>30028.0</v>
      </c>
      <c r="J81" s="14">
        <v>22942.0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>
        <v>81.0</v>
      </c>
      <c r="B82" s="2">
        <v>1310.0</v>
      </c>
      <c r="C82" s="2" t="s">
        <v>253</v>
      </c>
      <c r="D82" s="2" t="s">
        <v>160</v>
      </c>
      <c r="E82" s="2" t="s">
        <v>243</v>
      </c>
      <c r="F82" s="2" t="s">
        <v>157</v>
      </c>
      <c r="G82" s="13">
        <v>1350000.0</v>
      </c>
      <c r="H82" s="2" t="s">
        <v>254</v>
      </c>
      <c r="I82" s="14">
        <v>31689.0</v>
      </c>
      <c r="J82" s="14">
        <v>23683.0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>
        <v>82.0</v>
      </c>
      <c r="B83" s="2">
        <v>1041.0</v>
      </c>
      <c r="C83" s="2" t="s">
        <v>255</v>
      </c>
      <c r="D83" s="2" t="s">
        <v>160</v>
      </c>
      <c r="E83" s="2" t="s">
        <v>243</v>
      </c>
      <c r="F83" s="2" t="s">
        <v>103</v>
      </c>
      <c r="G83" s="13">
        <v>4900000.0</v>
      </c>
      <c r="H83" s="2" t="s">
        <v>225</v>
      </c>
      <c r="I83" s="14">
        <v>33710.0</v>
      </c>
      <c r="J83" s="14">
        <v>23767.0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>
        <v>83.0</v>
      </c>
      <c r="B84" s="2">
        <v>1361.0</v>
      </c>
      <c r="C84" s="2" t="s">
        <v>256</v>
      </c>
      <c r="D84" s="2" t="s">
        <v>160</v>
      </c>
      <c r="E84" s="2" t="s">
        <v>243</v>
      </c>
      <c r="F84" s="2" t="s">
        <v>103</v>
      </c>
      <c r="G84" s="13">
        <v>2940000.0</v>
      </c>
      <c r="H84" s="2" t="s">
        <v>257</v>
      </c>
      <c r="I84" s="14">
        <v>32346.0</v>
      </c>
      <c r="J84" s="14">
        <v>22089.0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>
        <v>84.0</v>
      </c>
      <c r="B85" s="2">
        <v>1793.0</v>
      </c>
      <c r="C85" s="2" t="s">
        <v>258</v>
      </c>
      <c r="D85" s="2" t="s">
        <v>259</v>
      </c>
      <c r="E85" s="2" t="s">
        <v>99</v>
      </c>
      <c r="F85" s="2" t="s">
        <v>103</v>
      </c>
      <c r="G85" s="13">
        <v>1350000.0</v>
      </c>
      <c r="H85" s="2" t="s">
        <v>260</v>
      </c>
      <c r="I85" s="14">
        <v>33223.0</v>
      </c>
      <c r="J85" s="14">
        <v>25125.0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>
        <v>85.0</v>
      </c>
      <c r="B86" s="2">
        <v>1967.0</v>
      </c>
      <c r="C86" s="2" t="s">
        <v>261</v>
      </c>
      <c r="D86" s="2" t="s">
        <v>259</v>
      </c>
      <c r="E86" s="2" t="s">
        <v>99</v>
      </c>
      <c r="F86" s="2" t="s">
        <v>112</v>
      </c>
      <c r="G86" s="13">
        <v>1350000.0</v>
      </c>
      <c r="H86" s="2" t="s">
        <v>175</v>
      </c>
      <c r="I86" s="14">
        <v>33551.0</v>
      </c>
      <c r="J86" s="14">
        <v>25338.0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>
        <v>86.0</v>
      </c>
      <c r="B87" s="2">
        <v>1725.0</v>
      </c>
      <c r="C87" s="2" t="s">
        <v>235</v>
      </c>
      <c r="D87" s="2" t="s">
        <v>259</v>
      </c>
      <c r="E87" s="2" t="s">
        <v>99</v>
      </c>
      <c r="F87" s="2" t="s">
        <v>100</v>
      </c>
      <c r="G87" s="13">
        <v>5600000.0</v>
      </c>
      <c r="H87" s="2" t="s">
        <v>262</v>
      </c>
      <c r="I87" s="14">
        <v>28533.0</v>
      </c>
      <c r="J87" s="14">
        <v>20235.0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>
        <v>87.0</v>
      </c>
      <c r="B88" s="2">
        <v>1969.0</v>
      </c>
      <c r="C88" s="2" t="s">
        <v>263</v>
      </c>
      <c r="D88" s="2" t="s">
        <v>259</v>
      </c>
      <c r="E88" s="2" t="s">
        <v>99</v>
      </c>
      <c r="F88" s="2" t="s">
        <v>264</v>
      </c>
      <c r="G88" s="13">
        <v>980000.0</v>
      </c>
      <c r="H88" s="2" t="s">
        <v>265</v>
      </c>
      <c r="I88" s="14">
        <v>32612.0</v>
      </c>
      <c r="J88" s="14">
        <v>18903.0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>
        <v>88.0</v>
      </c>
      <c r="B89" s="2">
        <v>1962.0</v>
      </c>
      <c r="C89" s="2" t="s">
        <v>266</v>
      </c>
      <c r="D89" s="2" t="s">
        <v>259</v>
      </c>
      <c r="E89" s="2" t="s">
        <v>99</v>
      </c>
      <c r="F89" s="2" t="s">
        <v>103</v>
      </c>
      <c r="G89" s="13">
        <v>2900000.0</v>
      </c>
      <c r="H89" s="2" t="s">
        <v>267</v>
      </c>
      <c r="I89" s="14">
        <v>32072.0</v>
      </c>
      <c r="J89" s="14">
        <v>16533.0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>
        <v>89.0</v>
      </c>
      <c r="B90" s="2">
        <v>1967.0</v>
      </c>
      <c r="C90" s="2" t="s">
        <v>268</v>
      </c>
      <c r="D90" s="2" t="s">
        <v>259</v>
      </c>
      <c r="E90" s="2" t="s">
        <v>99</v>
      </c>
      <c r="F90" s="2" t="s">
        <v>103</v>
      </c>
      <c r="G90" s="13">
        <v>4600000.0</v>
      </c>
      <c r="H90" s="2" t="s">
        <v>269</v>
      </c>
      <c r="I90" s="14">
        <v>30054.0</v>
      </c>
      <c r="J90" s="14">
        <v>18888.0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>
        <v>90.0</v>
      </c>
      <c r="B91" s="2">
        <v>1426.0</v>
      </c>
      <c r="C91" s="2" t="s">
        <v>270</v>
      </c>
      <c r="D91" s="2" t="s">
        <v>259</v>
      </c>
      <c r="E91" s="2" t="s">
        <v>99</v>
      </c>
      <c r="F91" s="2" t="s">
        <v>103</v>
      </c>
      <c r="G91" s="13">
        <v>5600000.0</v>
      </c>
      <c r="H91" s="2" t="s">
        <v>271</v>
      </c>
      <c r="I91" s="14">
        <v>28376.0</v>
      </c>
      <c r="J91" s="14">
        <v>24906.0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>
        <v>91.0</v>
      </c>
      <c r="B92" s="2">
        <v>1509.0</v>
      </c>
      <c r="C92" s="2" t="s">
        <v>272</v>
      </c>
      <c r="D92" s="2" t="s">
        <v>259</v>
      </c>
      <c r="E92" s="2" t="s">
        <v>142</v>
      </c>
      <c r="F92" s="2" t="s">
        <v>112</v>
      </c>
      <c r="G92" s="13">
        <v>1350000.0</v>
      </c>
      <c r="H92" s="2" t="s">
        <v>273</v>
      </c>
      <c r="I92" s="14">
        <v>31217.0</v>
      </c>
      <c r="J92" s="14">
        <v>22943.0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>
        <v>92.0</v>
      </c>
      <c r="B93" s="2">
        <v>1673.0</v>
      </c>
      <c r="C93" s="2" t="s">
        <v>274</v>
      </c>
      <c r="D93" s="2" t="s">
        <v>259</v>
      </c>
      <c r="E93" s="2" t="s">
        <v>142</v>
      </c>
      <c r="F93" s="2" t="s">
        <v>103</v>
      </c>
      <c r="G93" s="13">
        <v>1350000.0</v>
      </c>
      <c r="H93" s="2" t="s">
        <v>275</v>
      </c>
      <c r="I93" s="14">
        <v>32979.0</v>
      </c>
      <c r="J93" s="14">
        <v>22890.0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>
        <v>93.0</v>
      </c>
      <c r="B94" s="2">
        <v>1352.0</v>
      </c>
      <c r="C94" s="2" t="s">
        <v>276</v>
      </c>
      <c r="D94" s="2" t="s">
        <v>259</v>
      </c>
      <c r="E94" s="2" t="s">
        <v>142</v>
      </c>
      <c r="F94" s="2" t="s">
        <v>103</v>
      </c>
      <c r="G94" s="13">
        <v>1980000.0</v>
      </c>
      <c r="H94" s="2" t="s">
        <v>277</v>
      </c>
      <c r="I94" s="14">
        <v>30212.0</v>
      </c>
      <c r="J94" s="14">
        <v>21388.0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>
        <v>94.0</v>
      </c>
      <c r="B95" s="2">
        <v>1922.0</v>
      </c>
      <c r="C95" s="2" t="s">
        <v>278</v>
      </c>
      <c r="D95" s="2" t="s">
        <v>259</v>
      </c>
      <c r="E95" s="2" t="s">
        <v>142</v>
      </c>
      <c r="F95" s="2" t="s">
        <v>103</v>
      </c>
      <c r="G95" s="13">
        <v>2100000.0</v>
      </c>
      <c r="H95" s="2" t="s">
        <v>279</v>
      </c>
      <c r="I95" s="14">
        <v>31751.0</v>
      </c>
      <c r="J95" s="14">
        <v>22336.0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>
        <v>95.0</v>
      </c>
      <c r="B96" s="2">
        <v>1518.0</v>
      </c>
      <c r="C96" s="2" t="s">
        <v>280</v>
      </c>
      <c r="D96" s="2" t="s">
        <v>259</v>
      </c>
      <c r="E96" s="2" t="s">
        <v>142</v>
      </c>
      <c r="F96" s="2" t="s">
        <v>103</v>
      </c>
      <c r="G96" s="13">
        <v>2600000.0</v>
      </c>
      <c r="H96" s="2" t="s">
        <v>281</v>
      </c>
      <c r="I96" s="14">
        <v>33042.0</v>
      </c>
      <c r="J96" s="14">
        <v>23203.0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>
        <v>96.0</v>
      </c>
      <c r="B97" s="2">
        <v>1331.0</v>
      </c>
      <c r="C97" s="2" t="s">
        <v>282</v>
      </c>
      <c r="D97" s="2" t="s">
        <v>259</v>
      </c>
      <c r="E97" s="2" t="s">
        <v>142</v>
      </c>
      <c r="F97" s="2" t="s">
        <v>103</v>
      </c>
      <c r="G97" s="13">
        <v>3100000.0</v>
      </c>
      <c r="H97" s="2" t="s">
        <v>283</v>
      </c>
      <c r="I97" s="14">
        <v>32639.0</v>
      </c>
      <c r="J97" s="14">
        <v>23518.0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>
        <v>97.0</v>
      </c>
      <c r="B98" s="2">
        <v>1303.0</v>
      </c>
      <c r="C98" s="2" t="s">
        <v>284</v>
      </c>
      <c r="D98" s="2" t="s">
        <v>259</v>
      </c>
      <c r="E98" s="2" t="s">
        <v>142</v>
      </c>
      <c r="F98" s="2" t="s">
        <v>100</v>
      </c>
      <c r="G98" s="13">
        <v>5600000.0</v>
      </c>
      <c r="H98" s="2" t="s">
        <v>285</v>
      </c>
      <c r="I98" s="14">
        <v>32205.0</v>
      </c>
      <c r="J98" s="14">
        <v>20280.0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>
        <v>98.0</v>
      </c>
      <c r="B99" s="2">
        <v>1302.0</v>
      </c>
      <c r="C99" s="2" t="s">
        <v>286</v>
      </c>
      <c r="D99" s="2" t="s">
        <v>259</v>
      </c>
      <c r="E99" s="2" t="s">
        <v>142</v>
      </c>
      <c r="F99" s="2" t="s">
        <v>103</v>
      </c>
      <c r="G99" s="13">
        <v>3800000.0</v>
      </c>
      <c r="H99" s="2" t="s">
        <v>287</v>
      </c>
      <c r="I99" s="14">
        <v>30892.0</v>
      </c>
      <c r="J99" s="14">
        <v>20276.0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>
        <v>99.0</v>
      </c>
      <c r="B100" s="2">
        <v>1334.0</v>
      </c>
      <c r="C100" s="2" t="s">
        <v>170</v>
      </c>
      <c r="D100" s="2" t="s">
        <v>259</v>
      </c>
      <c r="E100" s="2" t="s">
        <v>142</v>
      </c>
      <c r="F100" s="2" t="s">
        <v>112</v>
      </c>
      <c r="G100" s="13">
        <v>1350000.0</v>
      </c>
      <c r="H100" s="2" t="s">
        <v>288</v>
      </c>
      <c r="I100" s="14">
        <v>32971.0</v>
      </c>
      <c r="J100" s="14">
        <v>24033.0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>
        <v>100.0</v>
      </c>
      <c r="B101" s="2">
        <v>1975.0</v>
      </c>
      <c r="C101" s="2" t="s">
        <v>135</v>
      </c>
      <c r="D101" s="2" t="s">
        <v>289</v>
      </c>
      <c r="E101" s="2" t="s">
        <v>290</v>
      </c>
      <c r="F101" s="2" t="s">
        <v>103</v>
      </c>
      <c r="G101" s="13">
        <v>3200000.0</v>
      </c>
      <c r="H101" s="2" t="s">
        <v>248</v>
      </c>
      <c r="I101" s="14">
        <v>33365.0</v>
      </c>
      <c r="J101" s="14">
        <v>25839.0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>
        <v>101.0</v>
      </c>
      <c r="B102" s="2">
        <v>1759.0</v>
      </c>
      <c r="C102" s="2" t="s">
        <v>159</v>
      </c>
      <c r="D102" s="2" t="s">
        <v>289</v>
      </c>
      <c r="E102" s="2" t="s">
        <v>290</v>
      </c>
      <c r="F102" s="2" t="s">
        <v>103</v>
      </c>
      <c r="G102" s="13">
        <v>4700000.0</v>
      </c>
      <c r="H102" s="2" t="s">
        <v>291</v>
      </c>
      <c r="I102" s="14">
        <v>30020.0</v>
      </c>
      <c r="J102" s="14">
        <v>22953.0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>
        <v>102.0</v>
      </c>
      <c r="B103" s="2">
        <v>1055.0</v>
      </c>
      <c r="C103" s="2" t="s">
        <v>292</v>
      </c>
      <c r="D103" s="2" t="s">
        <v>289</v>
      </c>
      <c r="E103" s="2" t="s">
        <v>290</v>
      </c>
      <c r="F103" s="2" t="s">
        <v>103</v>
      </c>
      <c r="G103" s="13">
        <v>3200000.0</v>
      </c>
      <c r="H103" s="2" t="s">
        <v>293</v>
      </c>
      <c r="I103" s="14">
        <v>33336.0</v>
      </c>
      <c r="J103" s="14">
        <v>24704.0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>
        <v>103.0</v>
      </c>
      <c r="B104" s="2">
        <v>1054.0</v>
      </c>
      <c r="C104" s="2" t="s">
        <v>294</v>
      </c>
      <c r="D104" s="2" t="s">
        <v>289</v>
      </c>
      <c r="E104" s="2" t="s">
        <v>290</v>
      </c>
      <c r="F104" s="2" t="s">
        <v>295</v>
      </c>
      <c r="G104" s="13">
        <v>4100000.0</v>
      </c>
      <c r="H104" s="2" t="s">
        <v>232</v>
      </c>
      <c r="I104" s="14">
        <v>33344.0</v>
      </c>
      <c r="J104" s="14">
        <v>24693.0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>
        <v>104.0</v>
      </c>
      <c r="B105" s="2">
        <v>1075.0</v>
      </c>
      <c r="C105" s="2" t="s">
        <v>296</v>
      </c>
      <c r="D105" s="2" t="s">
        <v>289</v>
      </c>
      <c r="E105" s="2" t="s">
        <v>290</v>
      </c>
      <c r="F105" s="2" t="s">
        <v>295</v>
      </c>
      <c r="G105" s="13">
        <v>3200000.0</v>
      </c>
      <c r="H105" s="2" t="s">
        <v>297</v>
      </c>
      <c r="I105" s="14">
        <v>33823.0</v>
      </c>
      <c r="J105" s="14">
        <v>25443.0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>
        <v>105.0</v>
      </c>
      <c r="B106" s="2">
        <v>1966.0</v>
      </c>
      <c r="C106" s="2" t="s">
        <v>298</v>
      </c>
      <c r="D106" s="2" t="s">
        <v>289</v>
      </c>
      <c r="E106" s="2" t="s">
        <v>290</v>
      </c>
      <c r="F106" s="2" t="s">
        <v>295</v>
      </c>
      <c r="G106" s="13">
        <v>3900000.0</v>
      </c>
      <c r="H106" s="2" t="s">
        <v>299</v>
      </c>
      <c r="I106" s="14">
        <v>33559.0</v>
      </c>
      <c r="J106" s="14">
        <v>25327.0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>
        <v>106.0</v>
      </c>
      <c r="B107" s="2">
        <v>1354.0</v>
      </c>
      <c r="C107" s="2" t="s">
        <v>300</v>
      </c>
      <c r="D107" s="2" t="s">
        <v>289</v>
      </c>
      <c r="E107" s="2" t="s">
        <v>290</v>
      </c>
      <c r="F107" s="2" t="s">
        <v>100</v>
      </c>
      <c r="G107" s="13">
        <v>3200000.0</v>
      </c>
      <c r="H107" s="2" t="s">
        <v>301</v>
      </c>
      <c r="I107" s="14">
        <v>31538.0</v>
      </c>
      <c r="J107" s="14">
        <v>17751.0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>
        <v>107.0</v>
      </c>
      <c r="B108" s="2">
        <v>1696.0</v>
      </c>
      <c r="C108" s="2" t="s">
        <v>302</v>
      </c>
      <c r="D108" s="2" t="s">
        <v>289</v>
      </c>
      <c r="E108" s="2" t="s">
        <v>290</v>
      </c>
      <c r="F108" s="2" t="s">
        <v>103</v>
      </c>
      <c r="G108" s="13">
        <v>3200000.0</v>
      </c>
      <c r="H108" s="2" t="s">
        <v>303</v>
      </c>
      <c r="I108" s="14">
        <v>30967.0</v>
      </c>
      <c r="J108" s="14">
        <v>14626.0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>
        <v>108.0</v>
      </c>
      <c r="B109" s="2">
        <v>1299.0</v>
      </c>
      <c r="C109" s="2" t="s">
        <v>242</v>
      </c>
      <c r="D109" s="2" t="s">
        <v>289</v>
      </c>
      <c r="E109" s="2" t="s">
        <v>290</v>
      </c>
      <c r="F109" s="2" t="s">
        <v>103</v>
      </c>
      <c r="G109" s="13">
        <v>3200000.0</v>
      </c>
      <c r="H109" s="2" t="s">
        <v>304</v>
      </c>
      <c r="I109" s="14">
        <v>32863.0</v>
      </c>
      <c r="J109" s="14">
        <v>23998.0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>
        <v>109.0</v>
      </c>
      <c r="B110" s="2">
        <v>1529.0</v>
      </c>
      <c r="C110" s="2" t="s">
        <v>247</v>
      </c>
      <c r="D110" s="2" t="s">
        <v>289</v>
      </c>
      <c r="E110" s="2" t="s">
        <v>305</v>
      </c>
      <c r="F110" s="2" t="s">
        <v>103</v>
      </c>
      <c r="G110" s="13">
        <v>3200000.0</v>
      </c>
      <c r="H110" s="2" t="s">
        <v>140</v>
      </c>
      <c r="I110" s="14">
        <v>31805.0</v>
      </c>
      <c r="J110" s="14">
        <v>24476.0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>
        <v>110.0</v>
      </c>
      <c r="B111" s="2">
        <v>1080.0</v>
      </c>
      <c r="C111" s="2" t="s">
        <v>306</v>
      </c>
      <c r="D111" s="2" t="s">
        <v>289</v>
      </c>
      <c r="E111" s="2" t="s">
        <v>305</v>
      </c>
      <c r="F111" s="2" t="s">
        <v>295</v>
      </c>
      <c r="G111" s="13">
        <v>3700000.0</v>
      </c>
      <c r="H111" s="2" t="s">
        <v>307</v>
      </c>
      <c r="I111" s="14">
        <v>32445.0</v>
      </c>
      <c r="J111" s="14">
        <v>19334.0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>
        <v>111.0</v>
      </c>
      <c r="B112" s="2">
        <v>1353.0</v>
      </c>
      <c r="C112" s="2" t="s">
        <v>308</v>
      </c>
      <c r="D112" s="2" t="s">
        <v>289</v>
      </c>
      <c r="E112" s="2" t="s">
        <v>305</v>
      </c>
      <c r="F112" s="2" t="s">
        <v>295</v>
      </c>
      <c r="G112" s="13">
        <v>3600000.0</v>
      </c>
      <c r="H112" s="2" t="s">
        <v>309</v>
      </c>
      <c r="I112" s="14">
        <v>30204.0</v>
      </c>
      <c r="J112" s="14">
        <v>21399.0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>
        <v>112.0</v>
      </c>
      <c r="B113" s="2">
        <v>1369.0</v>
      </c>
      <c r="C113" s="2" t="s">
        <v>233</v>
      </c>
      <c r="D113" s="2" t="s">
        <v>289</v>
      </c>
      <c r="E113" s="2" t="s">
        <v>305</v>
      </c>
      <c r="F113" s="2" t="s">
        <v>100</v>
      </c>
      <c r="G113" s="13">
        <v>4200000.0</v>
      </c>
      <c r="H113" s="2" t="s">
        <v>310</v>
      </c>
      <c r="I113" s="14">
        <v>30378.0</v>
      </c>
      <c r="J113" s="14">
        <v>21689.0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>
        <v>113.0</v>
      </c>
      <c r="B114" s="2">
        <v>1370.0</v>
      </c>
      <c r="C114" s="2" t="s">
        <v>139</v>
      </c>
      <c r="D114" s="2" t="s">
        <v>289</v>
      </c>
      <c r="E114" s="2" t="s">
        <v>305</v>
      </c>
      <c r="F114" s="2" t="s">
        <v>295</v>
      </c>
      <c r="G114" s="13">
        <v>3600000.0</v>
      </c>
      <c r="H114" s="2" t="s">
        <v>311</v>
      </c>
      <c r="I114" s="14">
        <v>32108.0</v>
      </c>
      <c r="J114" s="14">
        <v>21693.0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>
        <v>114.0</v>
      </c>
      <c r="B115" s="2">
        <v>1677.0</v>
      </c>
      <c r="C115" s="2" t="s">
        <v>312</v>
      </c>
      <c r="D115" s="2" t="s">
        <v>289</v>
      </c>
      <c r="E115" s="2" t="s">
        <v>305</v>
      </c>
      <c r="F115" s="2" t="s">
        <v>295</v>
      </c>
      <c r="G115" s="13">
        <v>3700000.0</v>
      </c>
      <c r="H115" s="2" t="s">
        <v>211</v>
      </c>
      <c r="I115" s="14">
        <v>32087.0</v>
      </c>
      <c r="J115" s="14">
        <v>25462.0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>
        <v>115.0</v>
      </c>
      <c r="B116" s="2">
        <v>1427.0</v>
      </c>
      <c r="C116" s="2" t="s">
        <v>174</v>
      </c>
      <c r="D116" s="2" t="s">
        <v>289</v>
      </c>
      <c r="E116" s="2" t="s">
        <v>305</v>
      </c>
      <c r="F116" s="2" t="s">
        <v>295</v>
      </c>
      <c r="G116" s="13">
        <v>3400000.0</v>
      </c>
      <c r="H116" s="2" t="s">
        <v>128</v>
      </c>
      <c r="I116" s="14">
        <v>28368.0</v>
      </c>
      <c r="J116" s="14">
        <v>21263.0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3.38"/>
    <col customWidth="1" min="2" max="2" width="9.5"/>
    <col customWidth="1" min="3" max="3" width="19.5"/>
    <col customWidth="1" min="4" max="4" width="9.5"/>
    <col customWidth="1" min="5" max="5" width="12.5"/>
    <col customWidth="1" min="6" max="8" width="9.5"/>
    <col customWidth="1" min="9" max="9" width="12.13"/>
    <col customWidth="1" min="10" max="10" width="11.75"/>
    <col customWidth="1" min="11" max="11" width="15.25"/>
    <col customWidth="1" min="12" max="12" width="10.0"/>
  </cols>
  <sheetData>
    <row r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4" t="s">
        <v>1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" t="s">
        <v>14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7">
        <v>1.0</v>
      </c>
      <c r="C3" s="7" t="s">
        <v>16</v>
      </c>
      <c r="D3" s="7">
        <v>34.0</v>
      </c>
      <c r="E3" s="7">
        <v>19.0</v>
      </c>
      <c r="F3" s="7">
        <v>9.0</v>
      </c>
      <c r="G3" s="7">
        <v>3.0</v>
      </c>
      <c r="H3" s="7">
        <v>7.0</v>
      </c>
      <c r="I3" s="7">
        <v>30.0</v>
      </c>
      <c r="J3" s="7">
        <v>17.0</v>
      </c>
      <c r="K3" s="7">
        <v>13.0</v>
      </c>
      <c r="L3" s="1" t="str">
        <f t="shared" ref="L3:L22" si="1">+IF(D3&gt;=30,"clasificado","eliminado")</f>
        <v>clasificado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9">
        <v>2.0</v>
      </c>
      <c r="C4" s="9" t="s">
        <v>21</v>
      </c>
      <c r="D4" s="9">
        <v>33.0</v>
      </c>
      <c r="E4" s="9">
        <v>19.0</v>
      </c>
      <c r="F4" s="9">
        <v>10.0</v>
      </c>
      <c r="G4" s="9">
        <v>6.0</v>
      </c>
      <c r="H4" s="9">
        <v>3.0</v>
      </c>
      <c r="I4" s="9">
        <v>33.0</v>
      </c>
      <c r="J4" s="9">
        <v>24.0</v>
      </c>
      <c r="K4" s="9">
        <v>9.0</v>
      </c>
      <c r="L4" s="1" t="str">
        <f t="shared" si="1"/>
        <v>clasificado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7">
        <v>3.0</v>
      </c>
      <c r="C5" s="7" t="s">
        <v>27</v>
      </c>
      <c r="D5" s="7">
        <v>32.0</v>
      </c>
      <c r="E5" s="7">
        <v>19.0</v>
      </c>
      <c r="F5" s="7">
        <v>9.0</v>
      </c>
      <c r="G5" s="7">
        <v>5.0</v>
      </c>
      <c r="H5" s="7">
        <v>5.0</v>
      </c>
      <c r="I5" s="7">
        <v>16.0</v>
      </c>
      <c r="J5" s="7">
        <v>9.0</v>
      </c>
      <c r="K5" s="7">
        <v>7.0</v>
      </c>
      <c r="L5" s="1" t="str">
        <f t="shared" si="1"/>
        <v>clasificado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9">
        <v>4.0</v>
      </c>
      <c r="C6" s="9" t="s">
        <v>34</v>
      </c>
      <c r="D6" s="9">
        <v>32.0</v>
      </c>
      <c r="E6" s="9">
        <v>18.0</v>
      </c>
      <c r="F6" s="9">
        <v>9.0</v>
      </c>
      <c r="G6" s="9">
        <v>4.0</v>
      </c>
      <c r="H6" s="9">
        <v>5.0</v>
      </c>
      <c r="I6" s="9">
        <v>27.0</v>
      </c>
      <c r="J6" s="9">
        <v>23.0</v>
      </c>
      <c r="K6" s="9">
        <v>4.0</v>
      </c>
      <c r="L6" s="1" t="str">
        <f t="shared" si="1"/>
        <v>clasificado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7">
        <v>5.0</v>
      </c>
      <c r="C7" s="7" t="s">
        <v>42</v>
      </c>
      <c r="D7" s="7">
        <v>31.0</v>
      </c>
      <c r="E7" s="7">
        <v>19.0</v>
      </c>
      <c r="F7" s="7">
        <v>9.0</v>
      </c>
      <c r="G7" s="7">
        <v>6.0</v>
      </c>
      <c r="H7" s="7">
        <v>4.0</v>
      </c>
      <c r="I7" s="7">
        <v>22.0</v>
      </c>
      <c r="J7" s="7">
        <v>12.0</v>
      </c>
      <c r="K7" s="7">
        <v>10.0</v>
      </c>
      <c r="L7" s="1" t="str">
        <f t="shared" si="1"/>
        <v>clasificado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9">
        <v>6.0</v>
      </c>
      <c r="C8" s="9" t="s">
        <v>49</v>
      </c>
      <c r="D8" s="9">
        <v>31.0</v>
      </c>
      <c r="E8" s="9">
        <v>19.0</v>
      </c>
      <c r="F8" s="9">
        <v>9.0</v>
      </c>
      <c r="G8" s="9">
        <v>6.0</v>
      </c>
      <c r="H8" s="9">
        <v>4.0</v>
      </c>
      <c r="I8" s="9">
        <v>23.0</v>
      </c>
      <c r="J8" s="9">
        <v>15.0</v>
      </c>
      <c r="K8" s="9">
        <v>8.0</v>
      </c>
      <c r="L8" s="1" t="str">
        <f t="shared" si="1"/>
        <v>clasificado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7">
        <v>7.0</v>
      </c>
      <c r="C9" s="7" t="s">
        <v>53</v>
      </c>
      <c r="D9" s="7">
        <v>31.0</v>
      </c>
      <c r="E9" s="7">
        <v>19.0</v>
      </c>
      <c r="F9" s="7">
        <v>8.0</v>
      </c>
      <c r="G9" s="7">
        <v>4.0</v>
      </c>
      <c r="H9" s="7">
        <v>7.0</v>
      </c>
      <c r="I9" s="7">
        <v>16.0</v>
      </c>
      <c r="J9" s="7">
        <v>13.0</v>
      </c>
      <c r="K9" s="7">
        <v>3.0</v>
      </c>
      <c r="L9" s="1" t="str">
        <f t="shared" si="1"/>
        <v>clasificado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9">
        <v>8.0</v>
      </c>
      <c r="C10" s="9" t="s">
        <v>60</v>
      </c>
      <c r="D10" s="9">
        <v>30.0</v>
      </c>
      <c r="E10" s="9">
        <v>19.0</v>
      </c>
      <c r="F10" s="9">
        <v>9.0</v>
      </c>
      <c r="G10" s="9">
        <v>7.0</v>
      </c>
      <c r="H10" s="9">
        <v>3.0</v>
      </c>
      <c r="I10" s="9">
        <v>31.0</v>
      </c>
      <c r="J10" s="9">
        <v>25.0</v>
      </c>
      <c r="K10" s="9">
        <v>6.0</v>
      </c>
      <c r="L10" s="1" t="str">
        <f t="shared" si="1"/>
        <v>clasificado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7">
        <v>9.0</v>
      </c>
      <c r="C11" s="7" t="s">
        <v>67</v>
      </c>
      <c r="D11" s="7">
        <v>28.0</v>
      </c>
      <c r="E11" s="7">
        <v>18.0</v>
      </c>
      <c r="F11" s="7">
        <v>8.0</v>
      </c>
      <c r="G11" s="7">
        <v>6.0</v>
      </c>
      <c r="H11" s="7">
        <v>4.0</v>
      </c>
      <c r="I11" s="7">
        <v>25.0</v>
      </c>
      <c r="J11" s="7">
        <v>27.0</v>
      </c>
      <c r="K11" s="7">
        <v>-2.0</v>
      </c>
      <c r="L11" s="1" t="str">
        <f t="shared" si="1"/>
        <v>eliminado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9">
        <v>10.0</v>
      </c>
      <c r="C12" s="9" t="s">
        <v>75</v>
      </c>
      <c r="D12" s="9">
        <v>27.0</v>
      </c>
      <c r="E12" s="9">
        <v>19.0</v>
      </c>
      <c r="F12" s="9">
        <v>8.0</v>
      </c>
      <c r="G12" s="9">
        <v>8.0</v>
      </c>
      <c r="H12" s="9">
        <v>3.0</v>
      </c>
      <c r="I12" s="9">
        <v>24.0</v>
      </c>
      <c r="J12" s="9">
        <v>27.0</v>
      </c>
      <c r="K12" s="9">
        <v>-3.0</v>
      </c>
      <c r="L12" s="1" t="str">
        <f t="shared" si="1"/>
        <v>eliminado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7">
        <v>11.0</v>
      </c>
      <c r="C13" s="7" t="s">
        <v>76</v>
      </c>
      <c r="D13" s="7">
        <v>25.0</v>
      </c>
      <c r="E13" s="7">
        <v>19.0</v>
      </c>
      <c r="F13" s="7">
        <v>6.0</v>
      </c>
      <c r="G13" s="7">
        <v>6.0</v>
      </c>
      <c r="H13" s="7">
        <v>7.0</v>
      </c>
      <c r="I13" s="7">
        <v>23.0</v>
      </c>
      <c r="J13" s="7">
        <v>19.0</v>
      </c>
      <c r="K13" s="7">
        <v>4.0</v>
      </c>
      <c r="L13" s="1" t="str">
        <f t="shared" si="1"/>
        <v>eliminado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9">
        <v>12.0</v>
      </c>
      <c r="C14" s="9" t="s">
        <v>77</v>
      </c>
      <c r="D14" s="9">
        <v>24.0</v>
      </c>
      <c r="E14" s="9">
        <v>19.0</v>
      </c>
      <c r="F14" s="9">
        <v>6.0</v>
      </c>
      <c r="G14" s="9">
        <v>7.0</v>
      </c>
      <c r="H14" s="9">
        <v>6.0</v>
      </c>
      <c r="I14" s="9">
        <v>21.0</v>
      </c>
      <c r="J14" s="9">
        <v>21.0</v>
      </c>
      <c r="K14" s="9">
        <v>0.0</v>
      </c>
      <c r="L14" s="1" t="str">
        <f t="shared" si="1"/>
        <v>eliminado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7">
        <v>13.0</v>
      </c>
      <c r="C15" s="7" t="s">
        <v>78</v>
      </c>
      <c r="D15" s="7">
        <v>23.0</v>
      </c>
      <c r="E15" s="7">
        <v>19.0</v>
      </c>
      <c r="F15" s="7">
        <v>5.0</v>
      </c>
      <c r="G15" s="7">
        <v>6.0</v>
      </c>
      <c r="H15" s="7">
        <v>8.0</v>
      </c>
      <c r="I15" s="7">
        <v>24.0</v>
      </c>
      <c r="J15" s="7">
        <v>24.0</v>
      </c>
      <c r="K15" s="7">
        <v>0.0</v>
      </c>
      <c r="L15" s="1" t="str">
        <f t="shared" si="1"/>
        <v>eliminado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9">
        <v>14.0</v>
      </c>
      <c r="C16" s="9" t="s">
        <v>79</v>
      </c>
      <c r="D16" s="9">
        <v>23.0</v>
      </c>
      <c r="E16" s="9">
        <v>19.0</v>
      </c>
      <c r="F16" s="9">
        <v>5.0</v>
      </c>
      <c r="G16" s="9">
        <v>6.0</v>
      </c>
      <c r="H16" s="9">
        <v>8.0</v>
      </c>
      <c r="I16" s="9">
        <v>25.0</v>
      </c>
      <c r="J16" s="9">
        <v>27.0</v>
      </c>
      <c r="K16" s="9">
        <v>-2.0</v>
      </c>
      <c r="L16" s="1" t="str">
        <f t="shared" si="1"/>
        <v>eliminado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7">
        <v>15.0</v>
      </c>
      <c r="C17" s="7" t="s">
        <v>80</v>
      </c>
      <c r="D17" s="7">
        <v>22.0</v>
      </c>
      <c r="E17" s="7">
        <v>19.0</v>
      </c>
      <c r="F17" s="7">
        <v>5.0</v>
      </c>
      <c r="G17" s="7">
        <v>7.0</v>
      </c>
      <c r="H17" s="7">
        <v>7.0</v>
      </c>
      <c r="I17" s="7">
        <v>18.0</v>
      </c>
      <c r="J17" s="7">
        <v>19.0</v>
      </c>
      <c r="K17" s="7">
        <v>-1.0</v>
      </c>
      <c r="L17" s="1" t="str">
        <f t="shared" si="1"/>
        <v>eliminado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9">
        <v>16.0</v>
      </c>
      <c r="C18" s="9" t="s">
        <v>81</v>
      </c>
      <c r="D18" s="9">
        <v>22.0</v>
      </c>
      <c r="E18" s="9">
        <v>19.0</v>
      </c>
      <c r="F18" s="9">
        <v>5.0</v>
      </c>
      <c r="G18" s="9">
        <v>7.0</v>
      </c>
      <c r="H18" s="9">
        <v>7.0</v>
      </c>
      <c r="I18" s="9">
        <v>22.0</v>
      </c>
      <c r="J18" s="9">
        <v>27.0</v>
      </c>
      <c r="K18" s="9">
        <v>-5.0</v>
      </c>
      <c r="L18" s="1" t="str">
        <f t="shared" si="1"/>
        <v>eliminado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7">
        <v>17.0</v>
      </c>
      <c r="C19" s="7" t="s">
        <v>82</v>
      </c>
      <c r="D19" s="7">
        <v>19.0</v>
      </c>
      <c r="E19" s="7">
        <v>19.0</v>
      </c>
      <c r="F19" s="7">
        <v>4.0</v>
      </c>
      <c r="G19" s="7">
        <v>8.0</v>
      </c>
      <c r="H19" s="7">
        <v>7.0</v>
      </c>
      <c r="I19" s="7">
        <v>17.0</v>
      </c>
      <c r="J19" s="7">
        <v>22.0</v>
      </c>
      <c r="K19" s="7">
        <v>-5.0</v>
      </c>
      <c r="L19" s="1" t="str">
        <f t="shared" si="1"/>
        <v>eliminado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9">
        <v>18.0</v>
      </c>
      <c r="C20" s="9" t="s">
        <v>83</v>
      </c>
      <c r="D20" s="9">
        <v>16.0</v>
      </c>
      <c r="E20" s="9">
        <v>19.0</v>
      </c>
      <c r="F20" s="9">
        <v>2.0</v>
      </c>
      <c r="G20" s="9">
        <v>7.0</v>
      </c>
      <c r="H20" s="9">
        <v>10.0</v>
      </c>
      <c r="I20" s="9">
        <v>13.0</v>
      </c>
      <c r="J20" s="9">
        <v>23.0</v>
      </c>
      <c r="K20" s="9">
        <v>-10.0</v>
      </c>
      <c r="L20" s="1" t="str">
        <f t="shared" si="1"/>
        <v>eliminado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7">
        <v>19.0</v>
      </c>
      <c r="C21" s="7" t="s">
        <v>84</v>
      </c>
      <c r="D21" s="7">
        <v>14.0</v>
      </c>
      <c r="E21" s="7">
        <v>19.0</v>
      </c>
      <c r="F21" s="7">
        <v>3.0</v>
      </c>
      <c r="G21" s="7">
        <v>11.0</v>
      </c>
      <c r="H21" s="7">
        <v>5.0</v>
      </c>
      <c r="I21" s="7">
        <v>13.0</v>
      </c>
      <c r="J21" s="7">
        <v>25.0</v>
      </c>
      <c r="K21" s="7">
        <v>-12.0</v>
      </c>
      <c r="L21" s="1" t="str">
        <f t="shared" si="1"/>
        <v>eliminado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9">
        <v>20.0</v>
      </c>
      <c r="C22" s="9" t="s">
        <v>85</v>
      </c>
      <c r="D22" s="9">
        <v>12.0</v>
      </c>
      <c r="E22" s="9">
        <v>19.0</v>
      </c>
      <c r="F22" s="9">
        <v>2.0</v>
      </c>
      <c r="G22" s="9">
        <v>11.0</v>
      </c>
      <c r="H22" s="9">
        <v>6.0</v>
      </c>
      <c r="I22" s="9">
        <v>10.0</v>
      </c>
      <c r="J22" s="9">
        <v>34.0</v>
      </c>
      <c r="K22" s="9">
        <v>-24.0</v>
      </c>
      <c r="L22" s="1" t="str">
        <f t="shared" si="1"/>
        <v>eliminado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1"/>
      <c r="C23" s="2"/>
      <c r="D23" s="2"/>
      <c r="E23" s="2"/>
      <c r="F23" s="2"/>
      <c r="G23" s="2"/>
      <c r="H23" s="2"/>
      <c r="I23" s="2"/>
      <c r="J23" s="2"/>
      <c r="K23" s="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1"/>
      <c r="C24" s="2"/>
      <c r="D24" s="2" t="s">
        <v>86</v>
      </c>
      <c r="E24" s="12" t="s">
        <v>87</v>
      </c>
      <c r="J24" s="2"/>
      <c r="K24" s="2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E24:I24"/>
  </mergeCells>
  <hyperlinks>
    <hyperlink r:id="rId1" ref="E24"/>
  </hyperlinks>
  <printOptions/>
  <pageMargins bottom="0.75" footer="0.0" header="0.0" left="0.7" right="0.7" top="0.75"/>
  <pageSetup orientation="landscape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3.38"/>
    <col customWidth="1" min="2" max="2" width="9.5"/>
    <col customWidth="1" min="3" max="3" width="19.5"/>
    <col customWidth="1" min="4" max="4" width="9.5"/>
    <col customWidth="1" min="5" max="5" width="12.5"/>
    <col customWidth="1" min="6" max="8" width="9.5"/>
    <col customWidth="1" min="9" max="9" width="12.13"/>
    <col customWidth="1" min="10" max="10" width="11.75"/>
    <col customWidth="1" min="11" max="11" width="15.25"/>
  </cols>
  <sheetData>
    <row r="1">
      <c r="A1" s="1"/>
      <c r="B1" s="15"/>
      <c r="C1" s="15"/>
      <c r="D1" s="15"/>
      <c r="E1" s="15"/>
      <c r="F1" s="15"/>
      <c r="G1" s="15"/>
      <c r="H1" s="15"/>
      <c r="I1" s="15"/>
      <c r="J1" s="15"/>
      <c r="K1" s="15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4" t="s">
        <v>1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6">
        <v>1.0</v>
      </c>
      <c r="C3" s="16" t="s">
        <v>16</v>
      </c>
      <c r="D3" s="16">
        <v>34.0</v>
      </c>
      <c r="E3" s="16">
        <v>19.0</v>
      </c>
      <c r="F3" s="16">
        <v>9.0</v>
      </c>
      <c r="G3" s="16">
        <v>3.0</v>
      </c>
      <c r="H3" s="16">
        <v>7.0</v>
      </c>
      <c r="I3" s="16">
        <v>30.0</v>
      </c>
      <c r="J3" s="16">
        <v>17.0</v>
      </c>
      <c r="K3" s="16">
        <v>13.0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7">
        <v>2.0</v>
      </c>
      <c r="C4" s="17" t="s">
        <v>21</v>
      </c>
      <c r="D4" s="17">
        <v>33.0</v>
      </c>
      <c r="E4" s="17">
        <v>19.0</v>
      </c>
      <c r="F4" s="17">
        <v>10.0</v>
      </c>
      <c r="G4" s="17">
        <v>6.0</v>
      </c>
      <c r="H4" s="17">
        <v>3.0</v>
      </c>
      <c r="I4" s="17">
        <v>33.0</v>
      </c>
      <c r="J4" s="17">
        <v>24.0</v>
      </c>
      <c r="K4" s="17">
        <v>9.0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6">
        <v>3.0</v>
      </c>
      <c r="C5" s="16" t="s">
        <v>27</v>
      </c>
      <c r="D5" s="16">
        <v>32.0</v>
      </c>
      <c r="E5" s="16">
        <v>19.0</v>
      </c>
      <c r="F5" s="16">
        <v>9.0</v>
      </c>
      <c r="G5" s="16">
        <v>5.0</v>
      </c>
      <c r="H5" s="16">
        <v>5.0</v>
      </c>
      <c r="I5" s="16">
        <v>16.0</v>
      </c>
      <c r="J5" s="16">
        <v>9.0</v>
      </c>
      <c r="K5" s="16">
        <v>7.0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7">
        <v>4.0</v>
      </c>
      <c r="C6" s="17" t="s">
        <v>34</v>
      </c>
      <c r="D6" s="17">
        <v>32.0</v>
      </c>
      <c r="E6" s="17">
        <v>18.0</v>
      </c>
      <c r="F6" s="17">
        <v>9.0</v>
      </c>
      <c r="G6" s="17">
        <v>4.0</v>
      </c>
      <c r="H6" s="17">
        <v>5.0</v>
      </c>
      <c r="I6" s="17">
        <v>27.0</v>
      </c>
      <c r="J6" s="17">
        <v>23.0</v>
      </c>
      <c r="K6" s="17">
        <v>4.0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6">
        <v>5.0</v>
      </c>
      <c r="C7" s="16" t="s">
        <v>42</v>
      </c>
      <c r="D7" s="16">
        <v>31.0</v>
      </c>
      <c r="E7" s="16">
        <v>19.0</v>
      </c>
      <c r="F7" s="16">
        <v>9.0</v>
      </c>
      <c r="G7" s="16">
        <v>6.0</v>
      </c>
      <c r="H7" s="16">
        <v>4.0</v>
      </c>
      <c r="I7" s="16">
        <v>22.0</v>
      </c>
      <c r="J7" s="16">
        <v>12.0</v>
      </c>
      <c r="K7" s="16">
        <v>10.0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7">
        <v>6.0</v>
      </c>
      <c r="C8" s="17" t="s">
        <v>49</v>
      </c>
      <c r="D8" s="17">
        <v>31.0</v>
      </c>
      <c r="E8" s="17">
        <v>19.0</v>
      </c>
      <c r="F8" s="17">
        <v>9.0</v>
      </c>
      <c r="G8" s="17">
        <v>6.0</v>
      </c>
      <c r="H8" s="17">
        <v>4.0</v>
      </c>
      <c r="I8" s="17">
        <v>23.0</v>
      </c>
      <c r="J8" s="17">
        <v>15.0</v>
      </c>
      <c r="K8" s="17">
        <v>8.0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6">
        <v>7.0</v>
      </c>
      <c r="C9" s="16" t="s">
        <v>53</v>
      </c>
      <c r="D9" s="16">
        <v>31.0</v>
      </c>
      <c r="E9" s="16">
        <v>19.0</v>
      </c>
      <c r="F9" s="16">
        <v>8.0</v>
      </c>
      <c r="G9" s="16">
        <v>4.0</v>
      </c>
      <c r="H9" s="16">
        <v>7.0</v>
      </c>
      <c r="I9" s="16">
        <v>16.0</v>
      </c>
      <c r="J9" s="16">
        <v>13.0</v>
      </c>
      <c r="K9" s="16">
        <v>3.0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7">
        <v>8.0</v>
      </c>
      <c r="C10" s="17" t="s">
        <v>60</v>
      </c>
      <c r="D10" s="17">
        <v>30.0</v>
      </c>
      <c r="E10" s="17">
        <v>19.0</v>
      </c>
      <c r="F10" s="17">
        <v>9.0</v>
      </c>
      <c r="G10" s="17">
        <v>7.0</v>
      </c>
      <c r="H10" s="17">
        <v>3.0</v>
      </c>
      <c r="I10" s="17">
        <v>31.0</v>
      </c>
      <c r="J10" s="17">
        <v>25.0</v>
      </c>
      <c r="K10" s="17">
        <v>6.0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6">
        <v>9.0</v>
      </c>
      <c r="C11" s="16" t="s">
        <v>67</v>
      </c>
      <c r="D11" s="16">
        <v>28.0</v>
      </c>
      <c r="E11" s="16">
        <v>18.0</v>
      </c>
      <c r="F11" s="16">
        <v>8.0</v>
      </c>
      <c r="G11" s="16">
        <v>6.0</v>
      </c>
      <c r="H11" s="16">
        <v>4.0</v>
      </c>
      <c r="I11" s="16">
        <v>25.0</v>
      </c>
      <c r="J11" s="16">
        <v>27.0</v>
      </c>
      <c r="K11" s="16">
        <v>-2.0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7">
        <v>10.0</v>
      </c>
      <c r="C12" s="17" t="s">
        <v>75</v>
      </c>
      <c r="D12" s="17">
        <v>27.0</v>
      </c>
      <c r="E12" s="17">
        <v>19.0</v>
      </c>
      <c r="F12" s="17">
        <v>8.0</v>
      </c>
      <c r="G12" s="17">
        <v>8.0</v>
      </c>
      <c r="H12" s="17">
        <v>3.0</v>
      </c>
      <c r="I12" s="17">
        <v>24.0</v>
      </c>
      <c r="J12" s="17">
        <v>27.0</v>
      </c>
      <c r="K12" s="17">
        <v>-3.0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6">
        <v>11.0</v>
      </c>
      <c r="C13" s="16" t="s">
        <v>76</v>
      </c>
      <c r="D13" s="16">
        <v>25.0</v>
      </c>
      <c r="E13" s="16">
        <v>19.0</v>
      </c>
      <c r="F13" s="16">
        <v>6.0</v>
      </c>
      <c r="G13" s="16">
        <v>6.0</v>
      </c>
      <c r="H13" s="16">
        <v>7.0</v>
      </c>
      <c r="I13" s="16">
        <v>23.0</v>
      </c>
      <c r="J13" s="16">
        <v>19.0</v>
      </c>
      <c r="K13" s="16">
        <v>4.0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7">
        <v>12.0</v>
      </c>
      <c r="C14" s="17" t="s">
        <v>77</v>
      </c>
      <c r="D14" s="17">
        <v>24.0</v>
      </c>
      <c r="E14" s="17">
        <v>19.0</v>
      </c>
      <c r="F14" s="17">
        <v>6.0</v>
      </c>
      <c r="G14" s="17">
        <v>7.0</v>
      </c>
      <c r="H14" s="17">
        <v>6.0</v>
      </c>
      <c r="I14" s="17">
        <v>21.0</v>
      </c>
      <c r="J14" s="17">
        <v>21.0</v>
      </c>
      <c r="K14" s="17">
        <v>0.0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6">
        <v>13.0</v>
      </c>
      <c r="C15" s="16" t="s">
        <v>78</v>
      </c>
      <c r="D15" s="16">
        <v>23.0</v>
      </c>
      <c r="E15" s="16">
        <v>19.0</v>
      </c>
      <c r="F15" s="16">
        <v>5.0</v>
      </c>
      <c r="G15" s="16">
        <v>6.0</v>
      </c>
      <c r="H15" s="16">
        <v>8.0</v>
      </c>
      <c r="I15" s="16">
        <v>24.0</v>
      </c>
      <c r="J15" s="16">
        <v>24.0</v>
      </c>
      <c r="K15" s="16">
        <v>0.0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7">
        <v>14.0</v>
      </c>
      <c r="C16" s="17" t="s">
        <v>79</v>
      </c>
      <c r="D16" s="17">
        <v>23.0</v>
      </c>
      <c r="E16" s="17">
        <v>19.0</v>
      </c>
      <c r="F16" s="17">
        <v>5.0</v>
      </c>
      <c r="G16" s="17">
        <v>6.0</v>
      </c>
      <c r="H16" s="17">
        <v>8.0</v>
      </c>
      <c r="I16" s="17">
        <v>25.0</v>
      </c>
      <c r="J16" s="17">
        <v>27.0</v>
      </c>
      <c r="K16" s="17">
        <v>-2.0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6">
        <v>15.0</v>
      </c>
      <c r="C17" s="16" t="s">
        <v>80</v>
      </c>
      <c r="D17" s="16">
        <v>22.0</v>
      </c>
      <c r="E17" s="16">
        <v>19.0</v>
      </c>
      <c r="F17" s="16">
        <v>5.0</v>
      </c>
      <c r="G17" s="16">
        <v>7.0</v>
      </c>
      <c r="H17" s="16">
        <v>7.0</v>
      </c>
      <c r="I17" s="16">
        <v>18.0</v>
      </c>
      <c r="J17" s="16">
        <v>19.0</v>
      </c>
      <c r="K17" s="16">
        <v>-1.0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7">
        <v>16.0</v>
      </c>
      <c r="C18" s="17" t="s">
        <v>81</v>
      </c>
      <c r="D18" s="17">
        <v>22.0</v>
      </c>
      <c r="E18" s="17">
        <v>19.0</v>
      </c>
      <c r="F18" s="17">
        <v>5.0</v>
      </c>
      <c r="G18" s="17">
        <v>7.0</v>
      </c>
      <c r="H18" s="17">
        <v>7.0</v>
      </c>
      <c r="I18" s="17">
        <v>22.0</v>
      </c>
      <c r="J18" s="17">
        <v>27.0</v>
      </c>
      <c r="K18" s="17">
        <v>-5.0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6">
        <v>17.0</v>
      </c>
      <c r="C19" s="16" t="s">
        <v>82</v>
      </c>
      <c r="D19" s="16">
        <v>19.0</v>
      </c>
      <c r="E19" s="16">
        <v>19.0</v>
      </c>
      <c r="F19" s="16">
        <v>4.0</v>
      </c>
      <c r="G19" s="16">
        <v>8.0</v>
      </c>
      <c r="H19" s="16">
        <v>7.0</v>
      </c>
      <c r="I19" s="16">
        <v>17.0</v>
      </c>
      <c r="J19" s="16">
        <v>22.0</v>
      </c>
      <c r="K19" s="16">
        <v>-5.0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7">
        <v>18.0</v>
      </c>
      <c r="C20" s="17" t="s">
        <v>83</v>
      </c>
      <c r="D20" s="17">
        <v>16.0</v>
      </c>
      <c r="E20" s="17">
        <v>19.0</v>
      </c>
      <c r="F20" s="17">
        <v>2.0</v>
      </c>
      <c r="G20" s="17">
        <v>7.0</v>
      </c>
      <c r="H20" s="17">
        <v>10.0</v>
      </c>
      <c r="I20" s="17">
        <v>13.0</v>
      </c>
      <c r="J20" s="17">
        <v>23.0</v>
      </c>
      <c r="K20" s="17">
        <v>-10.0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6">
        <v>19.0</v>
      </c>
      <c r="C21" s="16" t="s">
        <v>84</v>
      </c>
      <c r="D21" s="16">
        <v>14.0</v>
      </c>
      <c r="E21" s="16">
        <v>19.0</v>
      </c>
      <c r="F21" s="16">
        <v>3.0</v>
      </c>
      <c r="G21" s="16">
        <v>11.0</v>
      </c>
      <c r="H21" s="16">
        <v>5.0</v>
      </c>
      <c r="I21" s="16">
        <v>13.0</v>
      </c>
      <c r="J21" s="16">
        <v>25.0</v>
      </c>
      <c r="K21" s="16">
        <v>-12.0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7">
        <v>20.0</v>
      </c>
      <c r="C22" s="17" t="s">
        <v>85</v>
      </c>
      <c r="D22" s="17">
        <v>12.0</v>
      </c>
      <c r="E22" s="17">
        <v>19.0</v>
      </c>
      <c r="F22" s="17">
        <v>2.0</v>
      </c>
      <c r="G22" s="17">
        <v>11.0</v>
      </c>
      <c r="H22" s="17">
        <v>6.0</v>
      </c>
      <c r="I22" s="17">
        <v>10.0</v>
      </c>
      <c r="J22" s="17">
        <v>34.0</v>
      </c>
      <c r="K22" s="17">
        <v>-24.0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8"/>
      <c r="C23" s="15"/>
      <c r="D23" s="15"/>
      <c r="E23" s="15"/>
      <c r="F23" s="15"/>
      <c r="G23" s="15"/>
      <c r="H23" s="15"/>
      <c r="I23" s="15">
        <f t="shared" ref="I23:K23" si="1">+SUM(I3:I22)</f>
        <v>433</v>
      </c>
      <c r="J23" s="15">
        <f t="shared" si="1"/>
        <v>433</v>
      </c>
      <c r="K23" s="15">
        <f t="shared" si="1"/>
        <v>0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8"/>
      <c r="C24" s="15"/>
      <c r="D24" s="15" t="s">
        <v>86</v>
      </c>
      <c r="E24" s="19" t="s">
        <v>87</v>
      </c>
      <c r="J24" s="15"/>
      <c r="K24" s="1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E24:I24"/>
  </mergeCells>
  <hyperlinks>
    <hyperlink r:id="rId1" ref="E24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3.38"/>
    <col customWidth="1" min="2" max="2" width="9.5"/>
    <col customWidth="1" min="3" max="3" width="19.5"/>
    <col customWidth="1" min="4" max="4" width="9.5"/>
    <col customWidth="1" min="5" max="5" width="12.5"/>
    <col customWidth="1" min="6" max="8" width="9.5"/>
    <col customWidth="1" min="9" max="9" width="12.13"/>
    <col customWidth="1" min="10" max="10" width="11.75"/>
    <col customWidth="1" min="11" max="11" width="15.25"/>
    <col customWidth="1" min="12" max="12" width="10.0"/>
  </cols>
  <sheetData>
    <row r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4" t="s">
        <v>1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7">
        <v>1.0</v>
      </c>
      <c r="C3" s="7" t="s">
        <v>16</v>
      </c>
      <c r="D3" s="7">
        <v>34.0</v>
      </c>
      <c r="E3" s="7">
        <v>19.0</v>
      </c>
      <c r="F3" s="7">
        <v>9.0</v>
      </c>
      <c r="G3" s="7">
        <v>3.0</v>
      </c>
      <c r="H3" s="7">
        <v>7.0</v>
      </c>
      <c r="I3" s="7">
        <v>30.0</v>
      </c>
      <c r="J3" s="7">
        <v>17.0</v>
      </c>
      <c r="K3" s="7">
        <v>13.0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9">
        <v>2.0</v>
      </c>
      <c r="C4" s="9" t="s">
        <v>21</v>
      </c>
      <c r="D4" s="9">
        <v>33.0</v>
      </c>
      <c r="E4" s="9">
        <v>19.0</v>
      </c>
      <c r="F4" s="9">
        <v>10.0</v>
      </c>
      <c r="G4" s="9">
        <v>6.0</v>
      </c>
      <c r="H4" s="9">
        <v>3.0</v>
      </c>
      <c r="I4" s="9">
        <v>33.0</v>
      </c>
      <c r="J4" s="9">
        <v>24.0</v>
      </c>
      <c r="K4" s="9">
        <v>9.0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7">
        <v>3.0</v>
      </c>
      <c r="C5" s="7" t="s">
        <v>27</v>
      </c>
      <c r="D5" s="7">
        <v>32.0</v>
      </c>
      <c r="E5" s="7">
        <v>19.0</v>
      </c>
      <c r="F5" s="7">
        <v>9.0</v>
      </c>
      <c r="G5" s="7">
        <v>5.0</v>
      </c>
      <c r="H5" s="7">
        <v>5.0</v>
      </c>
      <c r="I5" s="7">
        <v>16.0</v>
      </c>
      <c r="J5" s="7">
        <v>9.0</v>
      </c>
      <c r="K5" s="7">
        <v>7.0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9">
        <v>4.0</v>
      </c>
      <c r="C6" s="9" t="s">
        <v>34</v>
      </c>
      <c r="D6" s="9">
        <v>32.0</v>
      </c>
      <c r="E6" s="9">
        <v>18.0</v>
      </c>
      <c r="F6" s="9">
        <v>9.0</v>
      </c>
      <c r="G6" s="9">
        <v>4.0</v>
      </c>
      <c r="H6" s="9">
        <v>5.0</v>
      </c>
      <c r="I6" s="9">
        <v>27.0</v>
      </c>
      <c r="J6" s="9">
        <v>23.0</v>
      </c>
      <c r="K6" s="9">
        <v>4.0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7">
        <v>5.0</v>
      </c>
      <c r="C7" s="7" t="s">
        <v>42</v>
      </c>
      <c r="D7" s="7">
        <v>31.0</v>
      </c>
      <c r="E7" s="7">
        <v>19.0</v>
      </c>
      <c r="F7" s="7">
        <v>9.0</v>
      </c>
      <c r="G7" s="7">
        <v>6.0</v>
      </c>
      <c r="H7" s="7">
        <v>4.0</v>
      </c>
      <c r="I7" s="7">
        <v>22.0</v>
      </c>
      <c r="J7" s="7">
        <v>12.0</v>
      </c>
      <c r="K7" s="7">
        <v>10.0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9">
        <v>6.0</v>
      </c>
      <c r="C8" s="9" t="s">
        <v>49</v>
      </c>
      <c r="D8" s="9">
        <v>31.0</v>
      </c>
      <c r="E8" s="9">
        <v>19.0</v>
      </c>
      <c r="F8" s="9">
        <v>9.0</v>
      </c>
      <c r="G8" s="9">
        <v>6.0</v>
      </c>
      <c r="H8" s="9">
        <v>4.0</v>
      </c>
      <c r="I8" s="9">
        <v>23.0</v>
      </c>
      <c r="J8" s="9">
        <v>15.0</v>
      </c>
      <c r="K8" s="9">
        <v>8.0</v>
      </c>
      <c r="L8" s="1">
        <f>+SUMIF($F$3:$F$22,"&gt;=8",D3:D22)</f>
        <v>309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7">
        <v>7.0</v>
      </c>
      <c r="C9" s="7" t="s">
        <v>53</v>
      </c>
      <c r="D9" s="7">
        <v>31.0</v>
      </c>
      <c r="E9" s="7">
        <v>19.0</v>
      </c>
      <c r="F9" s="7">
        <v>8.0</v>
      </c>
      <c r="G9" s="7">
        <v>4.0</v>
      </c>
      <c r="H9" s="7">
        <v>7.0</v>
      </c>
      <c r="I9" s="7">
        <v>16.0</v>
      </c>
      <c r="J9" s="7">
        <v>13.0</v>
      </c>
      <c r="K9" s="7">
        <v>3.0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9">
        <v>8.0</v>
      </c>
      <c r="C10" s="9" t="s">
        <v>60</v>
      </c>
      <c r="D10" s="9">
        <v>30.0</v>
      </c>
      <c r="E10" s="9">
        <v>19.0</v>
      </c>
      <c r="F10" s="9">
        <v>9.0</v>
      </c>
      <c r="G10" s="9">
        <v>7.0</v>
      </c>
      <c r="H10" s="9">
        <v>3.0</v>
      </c>
      <c r="I10" s="9">
        <v>31.0</v>
      </c>
      <c r="J10" s="9">
        <v>25.0</v>
      </c>
      <c r="K10" s="9">
        <v>6.0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7">
        <v>9.0</v>
      </c>
      <c r="C11" s="7" t="s">
        <v>67</v>
      </c>
      <c r="D11" s="7">
        <v>28.0</v>
      </c>
      <c r="E11" s="7">
        <v>18.0</v>
      </c>
      <c r="F11" s="7">
        <v>8.0</v>
      </c>
      <c r="G11" s="7">
        <v>6.0</v>
      </c>
      <c r="H11" s="7">
        <v>4.0</v>
      </c>
      <c r="I11" s="7">
        <v>25.0</v>
      </c>
      <c r="J11" s="7">
        <v>27.0</v>
      </c>
      <c r="K11" s="7">
        <v>-2.0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9">
        <v>10.0</v>
      </c>
      <c r="C12" s="9" t="s">
        <v>75</v>
      </c>
      <c r="D12" s="9">
        <v>27.0</v>
      </c>
      <c r="E12" s="9">
        <v>19.0</v>
      </c>
      <c r="F12" s="9">
        <v>8.0</v>
      </c>
      <c r="G12" s="9">
        <v>8.0</v>
      </c>
      <c r="H12" s="9">
        <v>3.0</v>
      </c>
      <c r="I12" s="9">
        <v>24.0</v>
      </c>
      <c r="J12" s="9">
        <v>27.0</v>
      </c>
      <c r="K12" s="9">
        <v>-3.0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7">
        <v>11.0</v>
      </c>
      <c r="C13" s="7" t="s">
        <v>76</v>
      </c>
      <c r="D13" s="7">
        <v>25.0</v>
      </c>
      <c r="E13" s="7">
        <v>19.0</v>
      </c>
      <c r="F13" s="7">
        <v>6.0</v>
      </c>
      <c r="G13" s="7">
        <v>6.0</v>
      </c>
      <c r="H13" s="7">
        <v>7.0</v>
      </c>
      <c r="I13" s="7">
        <v>23.0</v>
      </c>
      <c r="J13" s="7">
        <v>19.0</v>
      </c>
      <c r="K13" s="7">
        <v>4.0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9">
        <v>12.0</v>
      </c>
      <c r="C14" s="9" t="s">
        <v>77</v>
      </c>
      <c r="D14" s="9">
        <v>24.0</v>
      </c>
      <c r="E14" s="9">
        <v>19.0</v>
      </c>
      <c r="F14" s="9">
        <v>6.0</v>
      </c>
      <c r="G14" s="9">
        <v>7.0</v>
      </c>
      <c r="H14" s="9">
        <v>6.0</v>
      </c>
      <c r="I14" s="9">
        <v>21.0</v>
      </c>
      <c r="J14" s="9">
        <v>21.0</v>
      </c>
      <c r="K14" s="9">
        <v>0.0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7">
        <v>13.0</v>
      </c>
      <c r="C15" s="7" t="s">
        <v>78</v>
      </c>
      <c r="D15" s="7">
        <v>23.0</v>
      </c>
      <c r="E15" s="7">
        <v>19.0</v>
      </c>
      <c r="F15" s="7">
        <v>5.0</v>
      </c>
      <c r="G15" s="7">
        <v>6.0</v>
      </c>
      <c r="H15" s="7">
        <v>8.0</v>
      </c>
      <c r="I15" s="7">
        <v>24.0</v>
      </c>
      <c r="J15" s="7">
        <v>24.0</v>
      </c>
      <c r="K15" s="7">
        <v>0.0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9">
        <v>14.0</v>
      </c>
      <c r="C16" s="9" t="s">
        <v>79</v>
      </c>
      <c r="D16" s="9">
        <v>23.0</v>
      </c>
      <c r="E16" s="9">
        <v>19.0</v>
      </c>
      <c r="F16" s="9">
        <v>5.0</v>
      </c>
      <c r="G16" s="9">
        <v>6.0</v>
      </c>
      <c r="H16" s="9">
        <v>8.0</v>
      </c>
      <c r="I16" s="9">
        <v>25.0</v>
      </c>
      <c r="J16" s="9">
        <v>27.0</v>
      </c>
      <c r="K16" s="9">
        <v>-2.0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7">
        <v>15.0</v>
      </c>
      <c r="C17" s="7" t="s">
        <v>80</v>
      </c>
      <c r="D17" s="7">
        <v>22.0</v>
      </c>
      <c r="E17" s="7">
        <v>19.0</v>
      </c>
      <c r="F17" s="7">
        <v>5.0</v>
      </c>
      <c r="G17" s="7">
        <v>7.0</v>
      </c>
      <c r="H17" s="7">
        <v>7.0</v>
      </c>
      <c r="I17" s="7">
        <v>18.0</v>
      </c>
      <c r="J17" s="7">
        <v>19.0</v>
      </c>
      <c r="K17" s="7">
        <v>-1.0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9">
        <v>16.0</v>
      </c>
      <c r="C18" s="9" t="s">
        <v>81</v>
      </c>
      <c r="D18" s="9">
        <v>22.0</v>
      </c>
      <c r="E18" s="9">
        <v>19.0</v>
      </c>
      <c r="F18" s="9">
        <v>5.0</v>
      </c>
      <c r="G18" s="9">
        <v>7.0</v>
      </c>
      <c r="H18" s="9">
        <v>7.0</v>
      </c>
      <c r="I18" s="9">
        <v>22.0</v>
      </c>
      <c r="J18" s="9">
        <v>27.0</v>
      </c>
      <c r="K18" s="9">
        <v>-5.0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7">
        <v>17.0</v>
      </c>
      <c r="C19" s="7" t="s">
        <v>82</v>
      </c>
      <c r="D19" s="7">
        <v>19.0</v>
      </c>
      <c r="E19" s="7">
        <v>19.0</v>
      </c>
      <c r="F19" s="7">
        <v>4.0</v>
      </c>
      <c r="G19" s="7">
        <v>8.0</v>
      </c>
      <c r="H19" s="7">
        <v>7.0</v>
      </c>
      <c r="I19" s="7">
        <v>17.0</v>
      </c>
      <c r="J19" s="7">
        <v>22.0</v>
      </c>
      <c r="K19" s="7">
        <v>-5.0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9">
        <v>18.0</v>
      </c>
      <c r="C20" s="9" t="s">
        <v>83</v>
      </c>
      <c r="D20" s="9">
        <v>16.0</v>
      </c>
      <c r="E20" s="9">
        <v>19.0</v>
      </c>
      <c r="F20" s="9">
        <v>2.0</v>
      </c>
      <c r="G20" s="9">
        <v>7.0</v>
      </c>
      <c r="H20" s="9">
        <v>10.0</v>
      </c>
      <c r="I20" s="9">
        <v>13.0</v>
      </c>
      <c r="J20" s="9">
        <v>23.0</v>
      </c>
      <c r="K20" s="9">
        <v>-10.0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7">
        <v>19.0</v>
      </c>
      <c r="C21" s="7" t="s">
        <v>84</v>
      </c>
      <c r="D21" s="7">
        <v>14.0</v>
      </c>
      <c r="E21" s="7">
        <v>19.0</v>
      </c>
      <c r="F21" s="7">
        <v>3.0</v>
      </c>
      <c r="G21" s="7">
        <v>11.0</v>
      </c>
      <c r="H21" s="7">
        <v>5.0</v>
      </c>
      <c r="I21" s="7">
        <v>13.0</v>
      </c>
      <c r="J21" s="7">
        <v>25.0</v>
      </c>
      <c r="K21" s="7">
        <v>-12.0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9">
        <v>20.0</v>
      </c>
      <c r="C22" s="9" t="s">
        <v>85</v>
      </c>
      <c r="D22" s="9">
        <v>12.0</v>
      </c>
      <c r="E22" s="9">
        <v>19.0</v>
      </c>
      <c r="F22" s="9">
        <v>2.0</v>
      </c>
      <c r="G22" s="9">
        <v>11.0</v>
      </c>
      <c r="H22" s="9">
        <v>6.0</v>
      </c>
      <c r="I22" s="9">
        <v>10.0</v>
      </c>
      <c r="J22" s="9">
        <v>34.0</v>
      </c>
      <c r="K22" s="9">
        <v>-24.0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1"/>
      <c r="C23" s="2"/>
      <c r="D23" s="2"/>
      <c r="E23" s="2"/>
      <c r="F23" s="2"/>
      <c r="G23" s="2"/>
      <c r="H23" s="2"/>
      <c r="I23" s="2"/>
      <c r="J23" s="2"/>
      <c r="K23" s="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1"/>
      <c r="C24" s="2"/>
      <c r="D24" s="2" t="s">
        <v>86</v>
      </c>
      <c r="E24" s="12" t="s">
        <v>87</v>
      </c>
      <c r="J24" s="2"/>
      <c r="K24" s="2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E24:I24"/>
  </mergeCells>
  <hyperlinks>
    <hyperlink r:id="rId1" ref="E24"/>
  </hyperlinks>
  <printOptions/>
  <pageMargins bottom="0.75" footer="0.0" header="0.0" left="0.7" right="0.7" top="0.75"/>
  <pageSetup orientation="landscape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3.38"/>
    <col customWidth="1" min="2" max="2" width="9.5"/>
    <col customWidth="1" min="3" max="3" width="19.5"/>
    <col customWidth="1" min="4" max="4" width="9.5"/>
    <col customWidth="1" min="5" max="5" width="12.5"/>
    <col customWidth="1" min="6" max="8" width="9.5"/>
    <col customWidth="1" min="9" max="9" width="12.13"/>
    <col customWidth="1" min="10" max="10" width="11.75"/>
    <col customWidth="1" min="11" max="11" width="15.25"/>
    <col customWidth="1" min="12" max="12" width="10.0"/>
  </cols>
  <sheetData>
    <row r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4" t="s">
        <v>1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7">
        <v>1.0</v>
      </c>
      <c r="C3" s="7" t="s">
        <v>16</v>
      </c>
      <c r="D3" s="7">
        <v>34.0</v>
      </c>
      <c r="E3" s="7">
        <v>19.0</v>
      </c>
      <c r="F3" s="7">
        <v>9.0</v>
      </c>
      <c r="G3" s="7">
        <v>3.0</v>
      </c>
      <c r="H3" s="7">
        <v>7.0</v>
      </c>
      <c r="I3" s="7">
        <v>30.0</v>
      </c>
      <c r="J3" s="7">
        <v>17.0</v>
      </c>
      <c r="K3" s="7">
        <v>13.0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9">
        <v>2.0</v>
      </c>
      <c r="C4" s="9" t="s">
        <v>21</v>
      </c>
      <c r="D4" s="9">
        <v>33.0</v>
      </c>
      <c r="E4" s="9">
        <v>19.0</v>
      </c>
      <c r="F4" s="9">
        <v>10.0</v>
      </c>
      <c r="G4" s="9">
        <v>6.0</v>
      </c>
      <c r="H4" s="9">
        <v>3.0</v>
      </c>
      <c r="I4" s="9">
        <v>33.0</v>
      </c>
      <c r="J4" s="9">
        <v>24.0</v>
      </c>
      <c r="K4" s="9">
        <v>9.0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7">
        <v>3.0</v>
      </c>
      <c r="C5" s="7" t="s">
        <v>27</v>
      </c>
      <c r="D5" s="7">
        <v>32.0</v>
      </c>
      <c r="E5" s="7">
        <v>19.0</v>
      </c>
      <c r="F5" s="7">
        <v>9.0</v>
      </c>
      <c r="G5" s="7">
        <v>5.0</v>
      </c>
      <c r="H5" s="7">
        <v>5.0</v>
      </c>
      <c r="I5" s="7">
        <v>16.0</v>
      </c>
      <c r="J5" s="7">
        <v>9.0</v>
      </c>
      <c r="K5" s="7">
        <v>7.0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9">
        <v>4.0</v>
      </c>
      <c r="C6" s="9" t="s">
        <v>34</v>
      </c>
      <c r="D6" s="9">
        <v>32.0</v>
      </c>
      <c r="E6" s="9">
        <v>18.0</v>
      </c>
      <c r="F6" s="9">
        <v>9.0</v>
      </c>
      <c r="G6" s="9">
        <v>4.0</v>
      </c>
      <c r="H6" s="9">
        <v>5.0</v>
      </c>
      <c r="I6" s="9">
        <v>27.0</v>
      </c>
      <c r="J6" s="9">
        <v>23.0</v>
      </c>
      <c r="K6" s="9">
        <v>4.0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7">
        <v>5.0</v>
      </c>
      <c r="C7" s="7" t="s">
        <v>42</v>
      </c>
      <c r="D7" s="7">
        <v>31.0</v>
      </c>
      <c r="E7" s="7">
        <v>19.0</v>
      </c>
      <c r="F7" s="7">
        <v>9.0</v>
      </c>
      <c r="G7" s="7">
        <v>6.0</v>
      </c>
      <c r="H7" s="7">
        <v>4.0</v>
      </c>
      <c r="I7" s="7">
        <v>22.0</v>
      </c>
      <c r="J7" s="7">
        <v>12.0</v>
      </c>
      <c r="K7" s="7">
        <v>10.0</v>
      </c>
      <c r="L7" s="1">
        <f>+SUMIFS($D$3:$D$22,F3:F22,"&gt;=6",G3:G22,"&lt;5")</f>
        <v>97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9">
        <v>6.0</v>
      </c>
      <c r="C8" s="9" t="s">
        <v>49</v>
      </c>
      <c r="D8" s="9">
        <v>31.0</v>
      </c>
      <c r="E8" s="9">
        <v>19.0</v>
      </c>
      <c r="F8" s="9">
        <v>9.0</v>
      </c>
      <c r="G8" s="9">
        <v>6.0</v>
      </c>
      <c r="H8" s="9">
        <v>4.0</v>
      </c>
      <c r="I8" s="9">
        <v>23.0</v>
      </c>
      <c r="J8" s="9">
        <v>15.0</v>
      </c>
      <c r="K8" s="9">
        <v>8.0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7">
        <v>7.0</v>
      </c>
      <c r="C9" s="7" t="s">
        <v>53</v>
      </c>
      <c r="D9" s="7">
        <v>31.0</v>
      </c>
      <c r="E9" s="7">
        <v>19.0</v>
      </c>
      <c r="F9" s="7">
        <v>8.0</v>
      </c>
      <c r="G9" s="7">
        <v>4.0</v>
      </c>
      <c r="H9" s="7">
        <v>7.0</v>
      </c>
      <c r="I9" s="7">
        <v>16.0</v>
      </c>
      <c r="J9" s="7">
        <v>13.0</v>
      </c>
      <c r="K9" s="7">
        <v>3.0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9">
        <v>8.0</v>
      </c>
      <c r="C10" s="9" t="s">
        <v>60</v>
      </c>
      <c r="D10" s="9">
        <v>30.0</v>
      </c>
      <c r="E10" s="9">
        <v>19.0</v>
      </c>
      <c r="F10" s="9">
        <v>9.0</v>
      </c>
      <c r="G10" s="9">
        <v>7.0</v>
      </c>
      <c r="H10" s="9">
        <v>3.0</v>
      </c>
      <c r="I10" s="9">
        <v>31.0</v>
      </c>
      <c r="J10" s="9">
        <v>25.0</v>
      </c>
      <c r="K10" s="9">
        <v>6.0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7">
        <v>9.0</v>
      </c>
      <c r="C11" s="7" t="s">
        <v>67</v>
      </c>
      <c r="D11" s="7">
        <v>28.0</v>
      </c>
      <c r="E11" s="7">
        <v>18.0</v>
      </c>
      <c r="F11" s="7">
        <v>8.0</v>
      </c>
      <c r="G11" s="7">
        <v>6.0</v>
      </c>
      <c r="H11" s="7">
        <v>4.0</v>
      </c>
      <c r="I11" s="7">
        <v>25.0</v>
      </c>
      <c r="J11" s="7">
        <v>27.0</v>
      </c>
      <c r="K11" s="7">
        <v>-2.0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9">
        <v>10.0</v>
      </c>
      <c r="C12" s="9" t="s">
        <v>75</v>
      </c>
      <c r="D12" s="9">
        <v>27.0</v>
      </c>
      <c r="E12" s="9">
        <v>19.0</v>
      </c>
      <c r="F12" s="9">
        <v>8.0</v>
      </c>
      <c r="G12" s="9">
        <v>8.0</v>
      </c>
      <c r="H12" s="9">
        <v>3.0</v>
      </c>
      <c r="I12" s="9">
        <v>24.0</v>
      </c>
      <c r="J12" s="9">
        <v>27.0</v>
      </c>
      <c r="K12" s="9">
        <v>-3.0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7">
        <v>11.0</v>
      </c>
      <c r="C13" s="7" t="s">
        <v>76</v>
      </c>
      <c r="D13" s="7">
        <v>25.0</v>
      </c>
      <c r="E13" s="7">
        <v>19.0</v>
      </c>
      <c r="F13" s="7">
        <v>6.0</v>
      </c>
      <c r="G13" s="7">
        <v>6.0</v>
      </c>
      <c r="H13" s="7">
        <v>7.0</v>
      </c>
      <c r="I13" s="7">
        <v>23.0</v>
      </c>
      <c r="J13" s="7">
        <v>19.0</v>
      </c>
      <c r="K13" s="7">
        <v>4.0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9">
        <v>12.0</v>
      </c>
      <c r="C14" s="9" t="s">
        <v>77</v>
      </c>
      <c r="D14" s="9">
        <v>24.0</v>
      </c>
      <c r="E14" s="9">
        <v>19.0</v>
      </c>
      <c r="F14" s="9">
        <v>6.0</v>
      </c>
      <c r="G14" s="9">
        <v>7.0</v>
      </c>
      <c r="H14" s="9">
        <v>6.0</v>
      </c>
      <c r="I14" s="9">
        <v>21.0</v>
      </c>
      <c r="J14" s="9">
        <v>21.0</v>
      </c>
      <c r="K14" s="9">
        <v>0.0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7">
        <v>13.0</v>
      </c>
      <c r="C15" s="7" t="s">
        <v>78</v>
      </c>
      <c r="D15" s="7">
        <v>23.0</v>
      </c>
      <c r="E15" s="7">
        <v>19.0</v>
      </c>
      <c r="F15" s="7">
        <v>5.0</v>
      </c>
      <c r="G15" s="7">
        <v>6.0</v>
      </c>
      <c r="H15" s="7">
        <v>8.0</v>
      </c>
      <c r="I15" s="7">
        <v>24.0</v>
      </c>
      <c r="J15" s="7">
        <v>24.0</v>
      </c>
      <c r="K15" s="7">
        <v>0.0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9">
        <v>14.0</v>
      </c>
      <c r="C16" s="9" t="s">
        <v>79</v>
      </c>
      <c r="D16" s="9">
        <v>23.0</v>
      </c>
      <c r="E16" s="9">
        <v>19.0</v>
      </c>
      <c r="F16" s="9">
        <v>5.0</v>
      </c>
      <c r="G16" s="9">
        <v>6.0</v>
      </c>
      <c r="H16" s="9">
        <v>8.0</v>
      </c>
      <c r="I16" s="9">
        <v>25.0</v>
      </c>
      <c r="J16" s="9">
        <v>27.0</v>
      </c>
      <c r="K16" s="9">
        <v>-2.0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7">
        <v>15.0</v>
      </c>
      <c r="C17" s="7" t="s">
        <v>80</v>
      </c>
      <c r="D17" s="7">
        <v>22.0</v>
      </c>
      <c r="E17" s="7">
        <v>19.0</v>
      </c>
      <c r="F17" s="7">
        <v>5.0</v>
      </c>
      <c r="G17" s="7">
        <v>7.0</v>
      </c>
      <c r="H17" s="7">
        <v>7.0</v>
      </c>
      <c r="I17" s="7">
        <v>18.0</v>
      </c>
      <c r="J17" s="7">
        <v>19.0</v>
      </c>
      <c r="K17" s="7">
        <v>-1.0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9">
        <v>16.0</v>
      </c>
      <c r="C18" s="9" t="s">
        <v>81</v>
      </c>
      <c r="D18" s="9">
        <v>22.0</v>
      </c>
      <c r="E18" s="9">
        <v>19.0</v>
      </c>
      <c r="F18" s="9">
        <v>5.0</v>
      </c>
      <c r="G18" s="9">
        <v>7.0</v>
      </c>
      <c r="H18" s="9">
        <v>7.0</v>
      </c>
      <c r="I18" s="9">
        <v>22.0</v>
      </c>
      <c r="J18" s="9">
        <v>27.0</v>
      </c>
      <c r="K18" s="9">
        <v>-5.0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7">
        <v>17.0</v>
      </c>
      <c r="C19" s="7" t="s">
        <v>82</v>
      </c>
      <c r="D19" s="7">
        <v>19.0</v>
      </c>
      <c r="E19" s="7">
        <v>19.0</v>
      </c>
      <c r="F19" s="7">
        <v>4.0</v>
      </c>
      <c r="G19" s="7">
        <v>8.0</v>
      </c>
      <c r="H19" s="7">
        <v>7.0</v>
      </c>
      <c r="I19" s="7">
        <v>17.0</v>
      </c>
      <c r="J19" s="7">
        <v>22.0</v>
      </c>
      <c r="K19" s="7">
        <v>-5.0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9">
        <v>18.0</v>
      </c>
      <c r="C20" s="9" t="s">
        <v>83</v>
      </c>
      <c r="D20" s="9">
        <v>16.0</v>
      </c>
      <c r="E20" s="9">
        <v>19.0</v>
      </c>
      <c r="F20" s="9">
        <v>2.0</v>
      </c>
      <c r="G20" s="9">
        <v>7.0</v>
      </c>
      <c r="H20" s="9">
        <v>10.0</v>
      </c>
      <c r="I20" s="9">
        <v>13.0</v>
      </c>
      <c r="J20" s="9">
        <v>23.0</v>
      </c>
      <c r="K20" s="9">
        <v>-10.0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7">
        <v>19.0</v>
      </c>
      <c r="C21" s="7" t="s">
        <v>84</v>
      </c>
      <c r="D21" s="7">
        <v>14.0</v>
      </c>
      <c r="E21" s="7">
        <v>19.0</v>
      </c>
      <c r="F21" s="7">
        <v>3.0</v>
      </c>
      <c r="G21" s="7">
        <v>11.0</v>
      </c>
      <c r="H21" s="7">
        <v>5.0</v>
      </c>
      <c r="I21" s="7">
        <v>13.0</v>
      </c>
      <c r="J21" s="7">
        <v>25.0</v>
      </c>
      <c r="K21" s="7">
        <v>-12.0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9">
        <v>20.0</v>
      </c>
      <c r="C22" s="9" t="s">
        <v>85</v>
      </c>
      <c r="D22" s="9">
        <v>12.0</v>
      </c>
      <c r="E22" s="9">
        <v>19.0</v>
      </c>
      <c r="F22" s="9">
        <v>2.0</v>
      </c>
      <c r="G22" s="9">
        <v>11.0</v>
      </c>
      <c r="H22" s="9">
        <v>6.0</v>
      </c>
      <c r="I22" s="9">
        <v>10.0</v>
      </c>
      <c r="J22" s="9">
        <v>34.0</v>
      </c>
      <c r="K22" s="9">
        <v>-24.0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1"/>
      <c r="C23" s="2"/>
      <c r="D23" s="2"/>
      <c r="E23" s="2"/>
      <c r="F23" s="2"/>
      <c r="G23" s="2"/>
      <c r="H23" s="2"/>
      <c r="I23" s="2"/>
      <c r="J23" s="2"/>
      <c r="K23" s="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1"/>
      <c r="C24" s="2"/>
      <c r="D24" s="2" t="s">
        <v>86</v>
      </c>
      <c r="E24" s="12" t="s">
        <v>87</v>
      </c>
      <c r="J24" s="2"/>
      <c r="K24" s="2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E24:I24"/>
  </mergeCells>
  <hyperlinks>
    <hyperlink r:id="rId1" ref="E24"/>
  </hyperlinks>
  <printOptions/>
  <pageMargins bottom="0.75" footer="0.0" header="0.0" left="0.7" right="0.7" top="0.75"/>
  <pageSetup orientation="landscape"/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2019-11-11T15:03:09Z</dcterms:created>
  <dc:creator>Jorge_Moreno</dc:creator>
</cp:coreProperties>
</file>